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8315" windowHeight="10485" activeTab="0"/>
  </bookViews>
  <sheets>
    <sheet name="F 9 An 9 min  129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<sst xmlns="http://schemas.openxmlformats.org/spreadsheetml/2006/main" count="54" uniqueCount="52">
  <si>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 Форма  № 9</t>
  </si>
  <si>
    <t>Утвержденная приказом</t>
  </si>
  <si>
    <t>Министра финансов</t>
  </si>
  <si>
    <t>№ 89  от 16.02. 2006</t>
  </si>
  <si>
    <t>Отчет</t>
  </si>
  <si>
    <t>по использованию специального фонда финансовой</t>
  </si>
  <si>
    <t xml:space="preserve"> поддержки некоторых мероприятий в сфере образования</t>
  </si>
  <si>
    <t>(согласно приложению № 9 к Закону о  государственном бюджете на 2006 год)</t>
  </si>
  <si>
    <t>Коды</t>
  </si>
  <si>
    <t>Министерство</t>
  </si>
  <si>
    <t>МИНИСТЕРСТВО  ПРОСВЕЩЕНИЯ, МОЛОДЕЖИ И СПОРТА</t>
  </si>
  <si>
    <t>Основная группа</t>
  </si>
  <si>
    <t xml:space="preserve">Образование </t>
  </si>
  <si>
    <t>Группа</t>
  </si>
  <si>
    <t xml:space="preserve">Среднее образование  </t>
  </si>
  <si>
    <t xml:space="preserve">Тип </t>
  </si>
  <si>
    <t>Централизованные ассигнования</t>
  </si>
  <si>
    <t>(тыс. лей)</t>
  </si>
  <si>
    <t>Наименование</t>
  </si>
  <si>
    <t>Код мероприятий</t>
  </si>
  <si>
    <t>Утверждено первоначально</t>
  </si>
  <si>
    <t>Уточнено</t>
  </si>
  <si>
    <t>Исполнено</t>
  </si>
  <si>
    <t>Отклонение          (+,-) исполнено от уточненного плана</t>
  </si>
  <si>
    <t>Исполнение
(в %%) к уточненному плану</t>
  </si>
  <si>
    <t xml:space="preserve"> ДОХОДЫ, ВСЕГО</t>
  </si>
  <si>
    <t>в том числе:</t>
  </si>
  <si>
    <t xml:space="preserve">1. Отчисления в размере 3% от средств, полученных от сдачи внаем (в аренду) помещений и основных фондов учреждениями всех уровней и ступеней образования, финансируемыми из государственного бюджета, а также частными </t>
  </si>
  <si>
    <t xml:space="preserve">     </t>
  </si>
  <si>
    <t>2. Отчисления в размере 2% от суммы, полученной от помещения на банковский депозит средств учреждениями всех уровней и ступеней образования, финансируемыми из государственного бюджета, а также частными</t>
  </si>
  <si>
    <t xml:space="preserve">      </t>
  </si>
  <si>
    <t>3. Проценты на остатки денежных средств на счетах специальных фондов</t>
  </si>
  <si>
    <t>РАСХОДЫ, ВСЕГО</t>
  </si>
  <si>
    <t>1. Организация и проведение внешкольных мероприятий, республиканских и международных олимпиад</t>
  </si>
  <si>
    <t>2. Премирование медалистов и участников международных олимпиад, а также их преподавателей</t>
  </si>
  <si>
    <t>3. Командировки для изучения опыта с целью реализации мер, направленных на совершенствование системы образования</t>
  </si>
  <si>
    <t>4. Издание информационных материалов, предназначенных для системы образования</t>
  </si>
  <si>
    <t>5. Организация республиканских и международных конференций, семинаров и симпозиумов</t>
  </si>
  <si>
    <t>6. Реклама</t>
  </si>
  <si>
    <t>Профицит (+) / Дефицит (-)</t>
  </si>
  <si>
    <t xml:space="preserve">Остаток на начало года        </t>
  </si>
  <si>
    <t xml:space="preserve">Остаток на конец года </t>
  </si>
  <si>
    <t xml:space="preserve">Министр финансов </t>
  </si>
  <si>
    <t>Михаил Поп</t>
  </si>
  <si>
    <t>Заместитель министра финансов</t>
  </si>
  <si>
    <t>Нина Лупан</t>
  </si>
  <si>
    <t xml:space="preserve">Директор  Государственного казначейства </t>
  </si>
  <si>
    <t>Анжела Воронина</t>
  </si>
  <si>
    <t>Начальник Управления отчетности и учета публичного национального бюджета</t>
  </si>
  <si>
    <t>Светлана Пурич</t>
  </si>
  <si>
    <t>Начальник Управления финансов в образовании, культуре и науке</t>
  </si>
  <si>
    <t>Наталия Раца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</si>
</sst>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0">
    <font>
      <sz val="10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3" fontId="5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173" fontId="6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wrapText="1" indent="1"/>
    </xf>
    <xf numFmtId="17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horizontal="center" wrapText="1"/>
    </xf>
    <xf numFmtId="17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8" fillId="0" borderId="0" xfId="21" applyFont="1" applyFill="1" applyBorder="1" applyAlignment="1">
      <alignment horizontal="left"/>
      <protection/>
    </xf>
    <xf numFmtId="0" fontId="8" fillId="0" borderId="0" xfId="21" applyFont="1" applyFill="1">
      <alignment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73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ele 1, 2,3,4_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K191"/>
  <sheetViews>
    <sheetView tabSelected="1" view="pageBreakPreview" zoomScaleNormal="75" zoomScaleSheetLayoutView="100" workbookViewId="0" topLeftCell="A1">
      <selection activeCell="A52" sqref="A1:IV16384"/>
    </sheetView>
  </sheetViews>
  <sheetFormatPr defaultColWidth="9.140625" defaultRowHeight="12.75" outlineLevelRow="1"/>
  <cols>
    <col min="1" max="1" width="2.57421875" style="1" customWidth="1"/>
    <col min="2" max="2" width="23.8515625" style="1" customWidth="1"/>
    <col min="3" max="3" width="35.28125" style="1" customWidth="1"/>
    <col min="4" max="4" width="11.7109375" style="1" customWidth="1"/>
    <col min="5" max="5" width="0" style="1" hidden="1" customWidth="1"/>
    <col min="6" max="6" width="14.7109375" style="18" customWidth="1"/>
    <col min="7" max="9" width="14.7109375" style="2" customWidth="1"/>
    <col min="10" max="16384" width="9.140625" style="1" customWidth="1"/>
  </cols>
  <sheetData>
    <row r="1" spans="6:11" ht="12.75">
      <c r="F1" s="2"/>
      <c r="H1" s="3" t="s">
        <v>0</v>
      </c>
      <c r="I1" s="3"/>
      <c r="J1" s="4"/>
      <c r="K1" s="4"/>
    </row>
    <row r="2" spans="6:10" ht="12.75">
      <c r="F2" s="2"/>
      <c r="H2" s="3" t="s">
        <v>1</v>
      </c>
      <c r="I2" s="3"/>
      <c r="J2" s="5"/>
    </row>
    <row r="3" spans="6:10" ht="12.75">
      <c r="F3" s="2"/>
      <c r="H3" s="3" t="s">
        <v>2</v>
      </c>
      <c r="I3" s="3"/>
      <c r="J3" s="5"/>
    </row>
    <row r="4" spans="6:11" ht="12.75">
      <c r="F4" s="2"/>
      <c r="H4" s="3" t="s">
        <v>3</v>
      </c>
      <c r="I4" s="3"/>
      <c r="J4" s="5"/>
      <c r="K4" s="6"/>
    </row>
    <row r="5" spans="6:7" ht="12.75">
      <c r="F5" s="7"/>
      <c r="G5" s="8"/>
    </row>
    <row r="6" spans="2:8" ht="12.75">
      <c r="B6" s="3" t="s">
        <v>4</v>
      </c>
      <c r="C6" s="3"/>
      <c r="D6" s="3"/>
      <c r="E6" s="3"/>
      <c r="F6" s="3"/>
      <c r="G6" s="3"/>
      <c r="H6" s="3"/>
    </row>
    <row r="7" spans="2:8" ht="12.75">
      <c r="B7" s="3" t="s">
        <v>5</v>
      </c>
      <c r="C7" s="3"/>
      <c r="D7" s="3"/>
      <c r="E7" s="3"/>
      <c r="F7" s="3"/>
      <c r="G7" s="3"/>
      <c r="H7" s="3"/>
    </row>
    <row r="8" spans="2:8" ht="12.75">
      <c r="B8" s="3" t="s">
        <v>6</v>
      </c>
      <c r="C8" s="3"/>
      <c r="D8" s="3"/>
      <c r="E8" s="3"/>
      <c r="F8" s="3"/>
      <c r="G8" s="3"/>
      <c r="H8" s="3"/>
    </row>
    <row r="9" spans="2:8" ht="12.75">
      <c r="B9" s="3" t="s">
        <v>7</v>
      </c>
      <c r="C9" s="3"/>
      <c r="D9" s="3"/>
      <c r="E9" s="3"/>
      <c r="F9" s="3"/>
      <c r="G9" s="3"/>
      <c r="H9" s="3"/>
    </row>
    <row r="10" spans="2:7" ht="12.75">
      <c r="B10" s="9"/>
      <c r="C10" s="9"/>
      <c r="D10" s="9"/>
      <c r="E10" s="9"/>
      <c r="F10" s="10"/>
      <c r="G10" s="10"/>
    </row>
    <row r="11" spans="2:7" ht="12.75">
      <c r="B11" s="9"/>
      <c r="C11" s="9"/>
      <c r="D11" s="9"/>
      <c r="E11" s="9"/>
      <c r="F11" s="10"/>
      <c r="G11" s="10"/>
    </row>
    <row r="12" spans="2:9" ht="12.75">
      <c r="B12" s="5"/>
      <c r="C12" s="5"/>
      <c r="D12" s="5"/>
      <c r="E12" s="5"/>
      <c r="F12" s="5"/>
      <c r="G12" s="5"/>
      <c r="H12" s="11"/>
      <c r="I12" s="12" t="s">
        <v>8</v>
      </c>
    </row>
    <row r="13" spans="2:9" ht="12.75">
      <c r="B13" s="13" t="s">
        <v>9</v>
      </c>
      <c r="C13" s="13" t="s">
        <v>10</v>
      </c>
      <c r="D13" s="14"/>
      <c r="E13" s="14"/>
      <c r="F13" s="14"/>
      <c r="G13" s="14"/>
      <c r="H13" s="14"/>
      <c r="I13" s="15">
        <v>129</v>
      </c>
    </row>
    <row r="14" spans="2:9" ht="12.75">
      <c r="B14" s="13" t="s">
        <v>11</v>
      </c>
      <c r="C14" s="13" t="s">
        <v>12</v>
      </c>
      <c r="D14" s="14"/>
      <c r="E14" s="14"/>
      <c r="F14" s="14"/>
      <c r="G14" s="14"/>
      <c r="H14" s="14"/>
      <c r="I14" s="15">
        <v>6</v>
      </c>
    </row>
    <row r="15" spans="2:9" ht="12.75">
      <c r="B15" s="13" t="s">
        <v>13</v>
      </c>
      <c r="C15" s="13" t="s">
        <v>14</v>
      </c>
      <c r="D15" s="14"/>
      <c r="E15" s="14"/>
      <c r="F15" s="14"/>
      <c r="G15" s="14"/>
      <c r="H15" s="14"/>
      <c r="I15" s="15">
        <v>3</v>
      </c>
    </row>
    <row r="16" spans="2:9" ht="12.75">
      <c r="B16" s="13" t="s">
        <v>15</v>
      </c>
      <c r="C16" s="13" t="s">
        <v>16</v>
      </c>
      <c r="D16" s="14"/>
      <c r="E16" s="14"/>
      <c r="F16" s="14"/>
      <c r="G16" s="14"/>
      <c r="H16" s="14"/>
      <c r="I16" s="15">
        <v>220</v>
      </c>
    </row>
    <row r="17" spans="2:7" ht="12.75">
      <c r="B17" s="16"/>
      <c r="C17" s="16"/>
      <c r="D17" s="17"/>
      <c r="E17" s="17"/>
      <c r="F17" s="11"/>
      <c r="G17" s="11"/>
    </row>
    <row r="18" spans="2:7" ht="12.75">
      <c r="B18" s="16"/>
      <c r="C18" s="16"/>
      <c r="D18" s="17"/>
      <c r="E18" s="17"/>
      <c r="F18" s="11"/>
      <c r="G18" s="11"/>
    </row>
    <row r="19" spans="8:9" ht="12.75">
      <c r="H19" s="19"/>
      <c r="I19" s="19" t="s">
        <v>17</v>
      </c>
    </row>
    <row r="20" spans="2:9" ht="12" customHeight="1">
      <c r="B20" s="20" t="s">
        <v>18</v>
      </c>
      <c r="C20" s="21"/>
      <c r="D20" s="22" t="s">
        <v>19</v>
      </c>
      <c r="E20" s="22" t="s">
        <v>20</v>
      </c>
      <c r="F20" s="23" t="s">
        <v>21</v>
      </c>
      <c r="G20" s="24" t="s">
        <v>22</v>
      </c>
      <c r="H20" s="24" t="s">
        <v>23</v>
      </c>
      <c r="I20" s="24" t="s">
        <v>24</v>
      </c>
    </row>
    <row r="21" spans="2:9" ht="27" customHeight="1">
      <c r="B21" s="25"/>
      <c r="C21" s="26"/>
      <c r="D21" s="27"/>
      <c r="E21" s="28"/>
      <c r="F21" s="29"/>
      <c r="G21" s="24"/>
      <c r="H21" s="24"/>
      <c r="I21" s="24"/>
    </row>
    <row r="22" spans="2:7" ht="12" customHeight="1">
      <c r="B22" s="30"/>
      <c r="C22" s="30"/>
      <c r="D22" s="4"/>
      <c r="E22" s="4"/>
      <c r="F22" s="10"/>
      <c r="G22" s="5"/>
    </row>
    <row r="23" spans="2:9" ht="12.75" customHeight="1" outlineLevel="1">
      <c r="B23" s="31" t="s">
        <v>25</v>
      </c>
      <c r="C23" s="30"/>
      <c r="D23" s="4"/>
      <c r="E23" s="32" t="e">
        <f>#REF!+#REF!</f>
        <v>#REF!</v>
      </c>
      <c r="F23" s="33">
        <f>F26+F28+F30</f>
        <v>373</v>
      </c>
      <c r="G23" s="33">
        <f>G26+G28+G30</f>
        <v>445.29999999999995</v>
      </c>
      <c r="H23" s="34">
        <f aca="true" t="shared" si="0" ref="H23:H45">G23-F23</f>
        <v>72.29999999999995</v>
      </c>
      <c r="I23" s="34">
        <f aca="true" t="shared" si="1" ref="I23:I45">(G23/F23)*100</f>
        <v>119.38337801608579</v>
      </c>
    </row>
    <row r="24" spans="2:9" ht="12.75" customHeight="1" outlineLevel="1">
      <c r="B24" s="35" t="s">
        <v>26</v>
      </c>
      <c r="C24" s="30"/>
      <c r="D24" s="4"/>
      <c r="E24" s="32"/>
      <c r="F24" s="36"/>
      <c r="G24" s="36"/>
      <c r="H24" s="18"/>
      <c r="I24" s="18"/>
    </row>
    <row r="25" spans="2:9" ht="12.75" customHeight="1" outlineLevel="1">
      <c r="B25" s="30"/>
      <c r="C25" s="30"/>
      <c r="D25" s="4"/>
      <c r="E25" s="32"/>
      <c r="F25" s="36"/>
      <c r="G25" s="36"/>
      <c r="H25" s="18"/>
      <c r="I25" s="18"/>
    </row>
    <row r="26" spans="2:9" ht="51.75" customHeight="1" outlineLevel="1">
      <c r="B26" s="37" t="s">
        <v>27</v>
      </c>
      <c r="C26" s="37"/>
      <c r="D26" s="4">
        <v>1</v>
      </c>
      <c r="E26" s="32">
        <v>50</v>
      </c>
      <c r="F26" s="38">
        <v>300</v>
      </c>
      <c r="G26" s="36">
        <v>345</v>
      </c>
      <c r="H26" s="18">
        <f t="shared" si="0"/>
        <v>45</v>
      </c>
      <c r="I26" s="18">
        <f t="shared" si="1"/>
        <v>114.99999999999999</v>
      </c>
    </row>
    <row r="27" spans="2:9" ht="9" customHeight="1" outlineLevel="1">
      <c r="B27" s="39" t="s">
        <v>28</v>
      </c>
      <c r="C27" s="40"/>
      <c r="D27" s="4"/>
      <c r="E27" s="32"/>
      <c r="F27" s="38"/>
      <c r="G27" s="36"/>
      <c r="H27" s="18"/>
      <c r="I27" s="18"/>
    </row>
    <row r="28" spans="2:9" ht="56.25" customHeight="1" outlineLevel="1">
      <c r="B28" s="37" t="s">
        <v>29</v>
      </c>
      <c r="C28" s="37"/>
      <c r="D28" s="41">
        <v>2</v>
      </c>
      <c r="E28" s="32">
        <v>56</v>
      </c>
      <c r="F28" s="38">
        <v>20</v>
      </c>
      <c r="G28" s="36">
        <v>48.4</v>
      </c>
      <c r="H28" s="18">
        <f t="shared" si="0"/>
        <v>28.4</v>
      </c>
      <c r="I28" s="18">
        <f t="shared" si="1"/>
        <v>242</v>
      </c>
    </row>
    <row r="29" spans="2:9" ht="9" customHeight="1" outlineLevel="1">
      <c r="B29" s="2" t="s">
        <v>30</v>
      </c>
      <c r="C29" s="40"/>
      <c r="D29" s="4"/>
      <c r="E29" s="32"/>
      <c r="F29" s="36"/>
      <c r="G29" s="36"/>
      <c r="H29" s="18"/>
      <c r="I29" s="18"/>
    </row>
    <row r="30" spans="2:9" ht="27.75" customHeight="1" outlineLevel="1">
      <c r="B30" s="37" t="s">
        <v>31</v>
      </c>
      <c r="C30" s="37"/>
      <c r="D30" s="41">
        <v>3</v>
      </c>
      <c r="E30" s="32">
        <v>56</v>
      </c>
      <c r="F30" s="38">
        <v>53</v>
      </c>
      <c r="G30" s="36">
        <v>51.9</v>
      </c>
      <c r="H30" s="18">
        <f t="shared" si="0"/>
        <v>-1.1000000000000014</v>
      </c>
      <c r="I30" s="18">
        <f t="shared" si="1"/>
        <v>97.9245283018868</v>
      </c>
    </row>
    <row r="31" spans="2:9" ht="12" customHeight="1" outlineLevel="1">
      <c r="B31" s="41"/>
      <c r="C31" s="41"/>
      <c r="D31" s="4"/>
      <c r="E31" s="32"/>
      <c r="F31" s="36"/>
      <c r="G31" s="36"/>
      <c r="H31" s="18"/>
      <c r="I31" s="18"/>
    </row>
    <row r="32" spans="2:9" ht="12.75" customHeight="1" outlineLevel="1">
      <c r="B32" s="31" t="s">
        <v>32</v>
      </c>
      <c r="C32" s="30"/>
      <c r="D32" s="4"/>
      <c r="E32" s="42">
        <f>SUM(E35:E39)</f>
        <v>0</v>
      </c>
      <c r="F32" s="33">
        <f>SUM(F35:F45)</f>
        <v>1270</v>
      </c>
      <c r="G32" s="33">
        <f>SUM(G35:G45)</f>
        <v>1260</v>
      </c>
      <c r="H32" s="34">
        <f t="shared" si="0"/>
        <v>-10</v>
      </c>
      <c r="I32" s="34">
        <f t="shared" si="1"/>
        <v>99.21259842519686</v>
      </c>
    </row>
    <row r="33" spans="2:9" ht="10.5" customHeight="1" outlineLevel="1">
      <c r="B33" s="30"/>
      <c r="C33" s="30"/>
      <c r="D33" s="4"/>
      <c r="E33" s="32"/>
      <c r="F33" s="36"/>
      <c r="G33" s="36"/>
      <c r="H33" s="18"/>
      <c r="I33" s="18"/>
    </row>
    <row r="34" spans="2:9" ht="9" customHeight="1" outlineLevel="1">
      <c r="B34" s="39"/>
      <c r="C34" s="40"/>
      <c r="D34" s="4"/>
      <c r="E34" s="32"/>
      <c r="F34" s="36"/>
      <c r="G34" s="36"/>
      <c r="H34" s="18"/>
      <c r="I34" s="18"/>
    </row>
    <row r="35" spans="2:9" ht="29.25" customHeight="1" outlineLevel="1">
      <c r="B35" s="43" t="s">
        <v>33</v>
      </c>
      <c r="C35" s="43"/>
      <c r="D35" s="4">
        <v>1</v>
      </c>
      <c r="E35" s="32"/>
      <c r="F35" s="36">
        <v>600</v>
      </c>
      <c r="G35" s="36">
        <v>600.5</v>
      </c>
      <c r="H35" s="18">
        <f t="shared" si="0"/>
        <v>0.5</v>
      </c>
      <c r="I35" s="18">
        <f t="shared" si="1"/>
        <v>100.08333333333333</v>
      </c>
    </row>
    <row r="36" spans="2:9" ht="9" customHeight="1" outlineLevel="1">
      <c r="B36" s="39"/>
      <c r="C36" s="40"/>
      <c r="D36" s="4"/>
      <c r="E36" s="32"/>
      <c r="F36" s="36"/>
      <c r="G36" s="36"/>
      <c r="H36" s="18"/>
      <c r="I36" s="18"/>
    </row>
    <row r="37" spans="2:9" ht="27.75" customHeight="1" outlineLevel="1">
      <c r="B37" s="43" t="s">
        <v>34</v>
      </c>
      <c r="C37" s="43"/>
      <c r="D37" s="4">
        <v>2</v>
      </c>
      <c r="E37" s="32"/>
      <c r="F37" s="36">
        <v>100</v>
      </c>
      <c r="G37" s="36">
        <v>25.6</v>
      </c>
      <c r="H37" s="18">
        <f t="shared" si="0"/>
        <v>-74.4</v>
      </c>
      <c r="I37" s="18">
        <f t="shared" si="1"/>
        <v>25.6</v>
      </c>
    </row>
    <row r="38" spans="2:9" ht="9" customHeight="1" outlineLevel="1">
      <c r="B38" s="39"/>
      <c r="C38" s="40"/>
      <c r="D38" s="4"/>
      <c r="E38" s="32"/>
      <c r="F38" s="36"/>
      <c r="G38" s="36"/>
      <c r="H38" s="18"/>
      <c r="I38" s="18"/>
    </row>
    <row r="39" spans="2:9" ht="28.5" customHeight="1" outlineLevel="1">
      <c r="B39" s="43" t="s">
        <v>35</v>
      </c>
      <c r="C39" s="43"/>
      <c r="D39" s="4">
        <v>3</v>
      </c>
      <c r="E39" s="32"/>
      <c r="F39" s="36">
        <v>50</v>
      </c>
      <c r="G39" s="36">
        <v>12.7</v>
      </c>
      <c r="H39" s="18">
        <f t="shared" si="0"/>
        <v>-37.3</v>
      </c>
      <c r="I39" s="18">
        <f t="shared" si="1"/>
        <v>25.4</v>
      </c>
    </row>
    <row r="40" spans="2:9" ht="9" customHeight="1" outlineLevel="1">
      <c r="B40" s="39"/>
      <c r="C40" s="40"/>
      <c r="D40" s="4"/>
      <c r="E40" s="32"/>
      <c r="F40" s="36"/>
      <c r="G40" s="36"/>
      <c r="H40" s="18"/>
      <c r="I40" s="18"/>
    </row>
    <row r="41" spans="2:9" ht="27" customHeight="1" outlineLevel="1">
      <c r="B41" s="43" t="s">
        <v>36</v>
      </c>
      <c r="C41" s="43"/>
      <c r="D41" s="4">
        <v>4</v>
      </c>
      <c r="E41" s="32"/>
      <c r="F41" s="36">
        <v>50</v>
      </c>
      <c r="G41" s="36">
        <v>9</v>
      </c>
      <c r="H41" s="18">
        <f t="shared" si="0"/>
        <v>-41</v>
      </c>
      <c r="I41" s="18">
        <f t="shared" si="1"/>
        <v>18</v>
      </c>
    </row>
    <row r="42" spans="2:9" ht="9" customHeight="1" outlineLevel="1">
      <c r="B42" s="39"/>
      <c r="C42" s="40"/>
      <c r="D42" s="4"/>
      <c r="E42" s="32"/>
      <c r="F42" s="36"/>
      <c r="G42" s="36"/>
      <c r="H42" s="18"/>
      <c r="I42" s="18"/>
    </row>
    <row r="43" spans="2:9" ht="28.5" customHeight="1" outlineLevel="1">
      <c r="B43" s="43" t="s">
        <v>37</v>
      </c>
      <c r="C43" s="43"/>
      <c r="D43" s="4">
        <v>5</v>
      </c>
      <c r="E43" s="32"/>
      <c r="F43" s="36">
        <v>460.9</v>
      </c>
      <c r="G43" s="36">
        <v>612.2</v>
      </c>
      <c r="H43" s="18">
        <f t="shared" si="0"/>
        <v>151.30000000000007</v>
      </c>
      <c r="I43" s="18">
        <f t="shared" si="1"/>
        <v>132.82707745714907</v>
      </c>
    </row>
    <row r="44" spans="2:9" ht="12.75" outlineLevel="1">
      <c r="B44" s="44"/>
      <c r="C44" s="44"/>
      <c r="D44" s="4"/>
      <c r="E44" s="32"/>
      <c r="F44" s="36"/>
      <c r="G44" s="36"/>
      <c r="H44" s="18"/>
      <c r="I44" s="18"/>
    </row>
    <row r="45" spans="2:9" ht="20.25" customHeight="1" outlineLevel="1">
      <c r="B45" s="43" t="s">
        <v>38</v>
      </c>
      <c r="C45" s="43"/>
      <c r="D45" s="4">
        <v>6</v>
      </c>
      <c r="E45" s="32"/>
      <c r="F45" s="36">
        <v>9.1</v>
      </c>
      <c r="G45" s="36"/>
      <c r="H45" s="18">
        <f t="shared" si="0"/>
        <v>-9.1</v>
      </c>
      <c r="I45" s="18">
        <f t="shared" si="1"/>
        <v>0</v>
      </c>
    </row>
    <row r="46" spans="2:7" ht="18" customHeight="1" outlineLevel="1">
      <c r="B46" s="43"/>
      <c r="C46" s="43"/>
      <c r="D46" s="4"/>
      <c r="E46" s="32"/>
      <c r="F46" s="36"/>
      <c r="G46" s="36"/>
    </row>
    <row r="47" spans="2:7" ht="12.75" outlineLevel="1">
      <c r="B47" s="45" t="s">
        <v>39</v>
      </c>
      <c r="C47" s="45"/>
      <c r="D47" s="4"/>
      <c r="E47" s="32"/>
      <c r="F47" s="36">
        <f>F23-F32</f>
        <v>-897</v>
      </c>
      <c r="G47" s="36">
        <f>G23-G32</f>
        <v>-814.7</v>
      </c>
    </row>
    <row r="48" spans="2:7" ht="12.75" outlineLevel="1">
      <c r="B48" s="40"/>
      <c r="C48" s="40"/>
      <c r="D48" s="4"/>
      <c r="E48" s="32"/>
      <c r="F48" s="36"/>
      <c r="G48" s="36"/>
    </row>
    <row r="49" spans="2:7" ht="12.75" outlineLevel="1">
      <c r="B49" s="45" t="s">
        <v>40</v>
      </c>
      <c r="C49" s="45"/>
      <c r="D49" s="4"/>
      <c r="E49" s="32"/>
      <c r="F49" s="33">
        <v>897</v>
      </c>
      <c r="G49" s="33">
        <v>897</v>
      </c>
    </row>
    <row r="50" spans="2:7" ht="12.75" outlineLevel="1">
      <c r="B50" s="46"/>
      <c r="C50" s="46"/>
      <c r="D50" s="4"/>
      <c r="E50" s="32"/>
      <c r="F50" s="33"/>
      <c r="G50" s="33"/>
    </row>
    <row r="51" spans="2:7" ht="12.75" outlineLevel="1">
      <c r="B51" s="45" t="s">
        <v>41</v>
      </c>
      <c r="C51" s="45"/>
      <c r="D51" s="4"/>
      <c r="E51" s="42">
        <v>40434</v>
      </c>
      <c r="F51" s="33"/>
      <c r="G51" s="33">
        <f>G49+G23-G32</f>
        <v>82.29999999999995</v>
      </c>
    </row>
    <row r="52" spans="2:7" ht="12.75" outlineLevel="1">
      <c r="B52" s="47"/>
      <c r="C52" s="47"/>
      <c r="D52" s="47"/>
      <c r="E52" s="32"/>
      <c r="F52" s="36"/>
      <c r="G52" s="36"/>
    </row>
    <row r="53" spans="2:7" ht="12.75" outlineLevel="1">
      <c r="B53" s="47"/>
      <c r="C53" s="47"/>
      <c r="D53" s="47"/>
      <c r="E53" s="32"/>
      <c r="F53" s="36"/>
      <c r="G53" s="36"/>
    </row>
    <row r="54" spans="2:7" ht="12.75" outlineLevel="1">
      <c r="B54" s="47"/>
      <c r="C54" s="47"/>
      <c r="D54" s="47"/>
      <c r="E54" s="32"/>
      <c r="F54" s="36"/>
      <c r="G54" s="36"/>
    </row>
    <row r="55" spans="2:8" ht="12.75" outlineLevel="1">
      <c r="B55" s="7" t="s">
        <v>42</v>
      </c>
      <c r="C55" s="7"/>
      <c r="D55" s="7"/>
      <c r="E55" s="7"/>
      <c r="F55" s="7"/>
      <c r="G55" s="8"/>
      <c r="H55" s="8" t="s">
        <v>43</v>
      </c>
    </row>
    <row r="56" spans="2:8" ht="12.75" outlineLevel="1">
      <c r="B56" s="7"/>
      <c r="C56" s="7"/>
      <c r="D56" s="7"/>
      <c r="E56" s="7"/>
      <c r="F56" s="7"/>
      <c r="G56" s="8"/>
      <c r="H56" s="8"/>
    </row>
    <row r="57" spans="2:8" ht="14.25" customHeight="1" outlineLevel="1">
      <c r="B57" s="7" t="s">
        <v>44</v>
      </c>
      <c r="C57" s="7"/>
      <c r="D57" s="7"/>
      <c r="E57" s="2"/>
      <c r="F57" s="2"/>
      <c r="G57" s="8"/>
      <c r="H57" s="8" t="s">
        <v>45</v>
      </c>
    </row>
    <row r="58" spans="2:8" ht="12.75" outlineLevel="1">
      <c r="B58" s="7"/>
      <c r="C58" s="7"/>
      <c r="D58" s="7"/>
      <c r="E58" s="7"/>
      <c r="F58" s="7"/>
      <c r="G58" s="8"/>
      <c r="H58" s="8"/>
    </row>
    <row r="59" spans="2:8" ht="15" customHeight="1" outlineLevel="1">
      <c r="B59" s="7" t="s">
        <v>46</v>
      </c>
      <c r="C59" s="7"/>
      <c r="D59" s="7"/>
      <c r="E59" s="7" t="s">
        <v>45</v>
      </c>
      <c r="F59" s="7"/>
      <c r="G59" s="8"/>
      <c r="H59" s="8" t="s">
        <v>47</v>
      </c>
    </row>
    <row r="60" spans="2:8" ht="12.75" outlineLevel="1">
      <c r="B60" s="7"/>
      <c r="C60" s="7"/>
      <c r="D60" s="7"/>
      <c r="E60" s="7"/>
      <c r="F60" s="7"/>
      <c r="G60" s="8"/>
      <c r="H60" s="8"/>
    </row>
    <row r="61" spans="2:8" ht="25.5" customHeight="1" outlineLevel="1">
      <c r="B61" s="48" t="s">
        <v>48</v>
      </c>
      <c r="C61" s="48"/>
      <c r="D61" s="49"/>
      <c r="E61" s="49"/>
      <c r="F61" s="49"/>
      <c r="G61" s="8"/>
      <c r="H61" s="8" t="s">
        <v>49</v>
      </c>
    </row>
    <row r="62" spans="2:8" ht="12.75" outlineLevel="1">
      <c r="B62" s="7"/>
      <c r="C62" s="7"/>
      <c r="D62" s="7"/>
      <c r="E62" s="38"/>
      <c r="F62" s="36"/>
      <c r="H62" s="50"/>
    </row>
    <row r="63" spans="2:9" s="2" customFormat="1" ht="12.75" outlineLevel="1">
      <c r="B63" s="48" t="s">
        <v>50</v>
      </c>
      <c r="C63" s="48"/>
      <c r="D63" s="51"/>
      <c r="E63" s="7" t="s">
        <v>51</v>
      </c>
      <c r="F63" s="7"/>
      <c r="G63" s="8"/>
      <c r="H63" s="8" t="s">
        <v>51</v>
      </c>
      <c r="I63" s="18"/>
    </row>
    <row r="64" spans="2:7" ht="12.75">
      <c r="B64" s="46"/>
      <c r="C64" s="52"/>
      <c r="E64" s="53"/>
      <c r="F64" s="36"/>
      <c r="G64" s="36"/>
    </row>
    <row r="65" spans="2:7" ht="12.75">
      <c r="B65" s="46"/>
      <c r="E65" s="53"/>
      <c r="F65" s="36"/>
      <c r="G65" s="36"/>
    </row>
    <row r="66" spans="5:7" ht="12.75">
      <c r="E66" s="53"/>
      <c r="F66" s="36"/>
      <c r="G66" s="36"/>
    </row>
    <row r="67" spans="5:7" ht="12.75">
      <c r="E67" s="53"/>
      <c r="F67" s="36"/>
      <c r="G67" s="36"/>
    </row>
    <row r="68" spans="5:7" ht="12.75">
      <c r="E68" s="53"/>
      <c r="F68" s="36"/>
      <c r="G68" s="36"/>
    </row>
    <row r="69" spans="5:7" ht="12.75">
      <c r="E69" s="53"/>
      <c r="F69" s="36"/>
      <c r="G69" s="36"/>
    </row>
    <row r="70" spans="5:7" ht="12.75">
      <c r="E70" s="53"/>
      <c r="F70" s="36"/>
      <c r="G70" s="36"/>
    </row>
    <row r="71" spans="5:7" ht="12.75">
      <c r="E71" s="53"/>
      <c r="F71" s="36"/>
      <c r="G71" s="36"/>
    </row>
    <row r="72" spans="5:7" ht="12.75">
      <c r="E72" s="53"/>
      <c r="F72" s="36"/>
      <c r="G72" s="36"/>
    </row>
    <row r="73" spans="5:7" ht="12.75">
      <c r="E73" s="53"/>
      <c r="F73" s="36"/>
      <c r="G73" s="36"/>
    </row>
    <row r="74" spans="5:7" ht="12.75">
      <c r="E74" s="53"/>
      <c r="F74" s="36"/>
      <c r="G74" s="36"/>
    </row>
    <row r="75" spans="5:7" ht="12.75">
      <c r="E75" s="53"/>
      <c r="F75" s="36"/>
      <c r="G75" s="36"/>
    </row>
    <row r="76" spans="5:7" ht="12.75">
      <c r="E76" s="53"/>
      <c r="F76" s="36"/>
      <c r="G76" s="36"/>
    </row>
    <row r="77" spans="3:7" ht="12.75">
      <c r="C77" s="2"/>
      <c r="E77" s="53"/>
      <c r="F77" s="36"/>
      <c r="G77" s="36"/>
    </row>
    <row r="78" spans="5:7" ht="12.75">
      <c r="E78" s="53"/>
      <c r="F78" s="36"/>
      <c r="G78" s="36"/>
    </row>
    <row r="79" spans="5:7" ht="12.75">
      <c r="E79" s="53"/>
      <c r="F79" s="36"/>
      <c r="G79" s="36"/>
    </row>
    <row r="80" spans="5:7" ht="12.75">
      <c r="E80" s="53"/>
      <c r="F80" s="36"/>
      <c r="G80" s="36"/>
    </row>
    <row r="81" spans="5:7" ht="12.75">
      <c r="E81" s="53"/>
      <c r="F81" s="36"/>
      <c r="G81" s="36"/>
    </row>
    <row r="82" spans="5:7" ht="12.75">
      <c r="E82" s="53"/>
      <c r="F82" s="36"/>
      <c r="G82" s="36"/>
    </row>
    <row r="83" spans="5:7" ht="12.75">
      <c r="E83" s="53"/>
      <c r="F83" s="36"/>
      <c r="G83" s="36"/>
    </row>
    <row r="84" spans="5:7" ht="12.75">
      <c r="E84" s="53"/>
      <c r="F84" s="36"/>
      <c r="G84" s="36"/>
    </row>
    <row r="85" spans="5:7" ht="12.75">
      <c r="E85" s="53"/>
      <c r="F85" s="36"/>
      <c r="G85" s="36"/>
    </row>
    <row r="86" spans="5:7" ht="12.75">
      <c r="E86" s="53"/>
      <c r="F86" s="36"/>
      <c r="G86" s="36"/>
    </row>
    <row r="87" spans="5:7" ht="12.75">
      <c r="E87" s="53"/>
      <c r="F87" s="36"/>
      <c r="G87" s="36"/>
    </row>
    <row r="88" spans="5:7" ht="12.75">
      <c r="E88" s="53"/>
      <c r="F88" s="36"/>
      <c r="G88" s="36"/>
    </row>
    <row r="89" spans="5:7" ht="12.75">
      <c r="E89" s="53"/>
      <c r="F89" s="36"/>
      <c r="G89" s="36"/>
    </row>
    <row r="90" spans="5:7" ht="12.75">
      <c r="E90" s="53"/>
      <c r="F90" s="36"/>
      <c r="G90" s="36"/>
    </row>
    <row r="91" spans="5:7" ht="12.75">
      <c r="E91" s="53"/>
      <c r="F91" s="36"/>
      <c r="G91" s="36"/>
    </row>
    <row r="92" spans="5:7" ht="12.75">
      <c r="E92" s="53"/>
      <c r="F92" s="36"/>
      <c r="G92" s="36"/>
    </row>
    <row r="93" spans="5:7" ht="12.75">
      <c r="E93" s="53"/>
      <c r="F93" s="36"/>
      <c r="G93" s="36"/>
    </row>
    <row r="94" spans="5:7" ht="12.75">
      <c r="E94" s="53"/>
      <c r="F94" s="36"/>
      <c r="G94" s="36"/>
    </row>
    <row r="95" spans="5:7" ht="12.75">
      <c r="E95" s="53"/>
      <c r="F95" s="36"/>
      <c r="G95" s="36"/>
    </row>
    <row r="96" spans="5:7" ht="12.75">
      <c r="E96" s="53"/>
      <c r="F96" s="36"/>
      <c r="G96" s="36"/>
    </row>
    <row r="97" spans="5:7" ht="12.75">
      <c r="E97" s="53"/>
      <c r="F97" s="36"/>
      <c r="G97" s="36"/>
    </row>
    <row r="98" spans="5:7" ht="12.75">
      <c r="E98" s="53"/>
      <c r="F98" s="36"/>
      <c r="G98" s="36"/>
    </row>
    <row r="99" spans="5:7" ht="12.75">
      <c r="E99" s="53"/>
      <c r="F99" s="36"/>
      <c r="G99" s="36"/>
    </row>
    <row r="100" spans="5:7" ht="12.75">
      <c r="E100" s="53"/>
      <c r="F100" s="36"/>
      <c r="G100" s="36"/>
    </row>
    <row r="101" spans="5:7" ht="12.75">
      <c r="E101" s="53"/>
      <c r="F101" s="36"/>
      <c r="G101" s="36"/>
    </row>
    <row r="102" spans="6:7" ht="12.75">
      <c r="F102" s="36"/>
      <c r="G102" s="36"/>
    </row>
    <row r="103" spans="6:7" ht="12.75">
      <c r="F103" s="36"/>
      <c r="G103" s="36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</sheetData>
  <mergeCells count="30">
    <mergeCell ref="B47:C47"/>
    <mergeCell ref="B61:C61"/>
    <mergeCell ref="B63:C63"/>
    <mergeCell ref="B30:C30"/>
    <mergeCell ref="B45:C45"/>
    <mergeCell ref="B49:C49"/>
    <mergeCell ref="B51:C51"/>
    <mergeCell ref="B41:C41"/>
    <mergeCell ref="B43:C43"/>
    <mergeCell ref="B46:C46"/>
    <mergeCell ref="B28:C28"/>
    <mergeCell ref="B35:C35"/>
    <mergeCell ref="B37:C37"/>
    <mergeCell ref="B39:C39"/>
    <mergeCell ref="G20:G21"/>
    <mergeCell ref="H20:H21"/>
    <mergeCell ref="I20:I21"/>
    <mergeCell ref="B26:C26"/>
    <mergeCell ref="B20:C21"/>
    <mergeCell ref="D20:D21"/>
    <mergeCell ref="E20:E21"/>
    <mergeCell ref="F20:F21"/>
    <mergeCell ref="B6:H6"/>
    <mergeCell ref="B7:H7"/>
    <mergeCell ref="B8:H8"/>
    <mergeCell ref="B9:H9"/>
    <mergeCell ref="H1:I1"/>
    <mergeCell ref="H2:I2"/>
    <mergeCell ref="H3:I3"/>
    <mergeCell ref="H4:I4"/>
  </mergeCells>
  <printOptions/>
  <pageMargins left="1.1812500000000001" right="0.15763888888888888" top="0.5902777777777778" bottom="0.984027777777778" header="0.5118055555555556" footer="0.5118055555555556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2007-05-02T13:06:06Z</dcterms:created>
  <dcterms:modified xsi:type="dcterms:W3CDTF">2007-05-02T13:08:32Z</dcterms:modified>
  <cp:category/>
  <cp:version/>
  <cp:contentType/>
  <cp:contentStatus/>
</cp:coreProperties>
</file>