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5480" windowHeight="11640" firstSheet="26" activeTab="32"/>
  </bookViews>
  <sheets>
    <sheet name="06.08.2008 (2)" sheetId="1" r:id="rId1"/>
    <sheet name="30.07.2008" sheetId="2" r:id="rId2"/>
    <sheet name="31.07.2008" sheetId="3" r:id="rId3"/>
    <sheet name="01.08.2008" sheetId="4" r:id="rId4"/>
    <sheet name="04.08.2008 " sheetId="5" r:id="rId5"/>
    <sheet name="05.08.2008" sheetId="6" r:id="rId6"/>
    <sheet name="06.08.2008" sheetId="7" r:id="rId7"/>
    <sheet name="07.08.2008" sheetId="8" r:id="rId8"/>
    <sheet name="08.08.2008" sheetId="9" r:id="rId9"/>
    <sheet name="11.08.2008" sheetId="10" r:id="rId10"/>
    <sheet name="12.08.2008" sheetId="11" r:id="rId11"/>
    <sheet name="13.08.2008" sheetId="12" r:id="rId12"/>
    <sheet name="14.08.2008" sheetId="13" r:id="rId13"/>
    <sheet name="15.08.2008" sheetId="14" r:id="rId14"/>
    <sheet name="18.08.2008" sheetId="15" r:id="rId15"/>
    <sheet name="19.08.2008" sheetId="16" r:id="rId16"/>
    <sheet name="20.08.2008" sheetId="17" r:id="rId17"/>
    <sheet name="21.08.2008" sheetId="18" r:id="rId18"/>
    <sheet name="22.08.2008" sheetId="19" r:id="rId19"/>
    <sheet name="25.08.2008 " sheetId="20" r:id="rId20"/>
    <sheet name="26.08.2008" sheetId="21" r:id="rId21"/>
    <sheet name="28.08.2008" sheetId="22" r:id="rId22"/>
    <sheet name="29.08.2008" sheetId="23" r:id="rId23"/>
    <sheet name="01.09.2008" sheetId="24" r:id="rId24"/>
    <sheet name="02.09.2008" sheetId="25" r:id="rId25"/>
    <sheet name="03.09.2008" sheetId="26" r:id="rId26"/>
    <sheet name="04.09.2008" sheetId="27" r:id="rId27"/>
    <sheet name="05.09.2008" sheetId="28" r:id="rId28"/>
    <sheet name="08.09.2008" sheetId="29" r:id="rId29"/>
    <sheet name="09.09.2008" sheetId="30" r:id="rId30"/>
    <sheet name="10.09.2008" sheetId="31" r:id="rId31"/>
    <sheet name="11.09.2008" sheetId="32" r:id="rId32"/>
    <sheet name="12.09.2008" sheetId="33" r:id="rId33"/>
  </sheets>
  <definedNames>
    <definedName name="_xlnm.Print_Area" localSheetId="3">'01.08.2008'!$A$1:$H$112</definedName>
    <definedName name="_xlnm.Print_Area" localSheetId="23">'01.09.2008'!$A$1:$H$47</definedName>
    <definedName name="_xlnm.Print_Area" localSheetId="24">'02.09.2008'!$A$1:$H$56</definedName>
    <definedName name="_xlnm.Print_Area" localSheetId="25">'03.09.2008'!$A$1:$H$62</definedName>
    <definedName name="_xlnm.Print_Area" localSheetId="4">'04.08.2008 '!$A$1:$H$100</definedName>
    <definedName name="_xlnm.Print_Area" localSheetId="26">'04.09.2008'!$A$1:$H$45</definedName>
    <definedName name="_xlnm.Print_Area" localSheetId="5">'05.08.2008'!$A$1:$H$165</definedName>
    <definedName name="_xlnm.Print_Area" localSheetId="27">'05.09.2008'!$A$1:$H$45</definedName>
    <definedName name="_xlnm.Print_Area" localSheetId="6">'06.08.2008'!$A$1:$H$191</definedName>
    <definedName name="_xlnm.Print_Area" localSheetId="0">'06.08.2008 (2)'!$A$1:$H$191</definedName>
    <definedName name="_xlnm.Print_Area" localSheetId="7">'07.08.2008'!$A$1:$H$194</definedName>
    <definedName name="_xlnm.Print_Area" localSheetId="8">'08.08.2008'!$A$1:$H$188</definedName>
    <definedName name="_xlnm.Print_Area" localSheetId="28">'08.09.2008'!$A$1:$H$38</definedName>
    <definedName name="_xlnm.Print_Area" localSheetId="29">'09.09.2008'!$A$1:$H$40</definedName>
    <definedName name="_xlnm.Print_Area" localSheetId="30">'10.09.2008'!$A$1:$H$41</definedName>
    <definedName name="_xlnm.Print_Area" localSheetId="9">'11.08.2008'!$A$1:$H$125</definedName>
    <definedName name="_xlnm.Print_Area" localSheetId="31">'11.09.2008'!$A$1:$H$36</definedName>
    <definedName name="_xlnm.Print_Area" localSheetId="10">'12.08.2008'!$A$1:$H$137</definedName>
    <definedName name="_xlnm.Print_Area" localSheetId="32">'12.09.2008'!$A$1:$H$37</definedName>
    <definedName name="_xlnm.Print_Area" localSheetId="11">'13.08.2008'!$A$1:$H$99</definedName>
    <definedName name="_xlnm.Print_Area" localSheetId="12">'14.08.2008'!$A$1:$H$92</definedName>
    <definedName name="_xlnm.Print_Area" localSheetId="13">'15.08.2008'!$A$1:$H$122</definedName>
    <definedName name="_xlnm.Print_Area" localSheetId="14">'18.08.2008'!$A$1:$H$65</definedName>
    <definedName name="_xlnm.Print_Area" localSheetId="15">'19.08.2008'!$A$1:$H$73</definedName>
    <definedName name="_xlnm.Print_Area" localSheetId="16">'20.08.2008'!$A$1:$H$59</definedName>
    <definedName name="_xlnm.Print_Area" localSheetId="17">'21.08.2008'!$A$1:$H$67</definedName>
    <definedName name="_xlnm.Print_Area" localSheetId="18">'22.08.2008'!$A$1:$H$57</definedName>
    <definedName name="_xlnm.Print_Area" localSheetId="19">'25.08.2008 '!$A$1:$H$40</definedName>
    <definedName name="_xlnm.Print_Area" localSheetId="20">'26.08.2008'!$A$1:$H$47</definedName>
    <definedName name="_xlnm.Print_Area" localSheetId="21">'28.08.2008'!$A$1:$H$33</definedName>
    <definedName name="_xlnm.Print_Area" localSheetId="22">'29.08.2008'!$A$1:$H$43</definedName>
    <definedName name="_xlnm.Print_Area" localSheetId="1">'30.07.2008'!$A$1:$H$21</definedName>
    <definedName name="_xlnm.Print_Area" localSheetId="2">'31.07.2008'!$A$1:$H$40</definedName>
  </definedNames>
  <calcPr fullCalcOnLoad="1"/>
</workbook>
</file>

<file path=xl/sharedStrings.xml><?xml version="1.0" encoding="utf-8"?>
<sst xmlns="http://schemas.openxmlformats.org/spreadsheetml/2006/main" count="2853" uniqueCount="2032">
  <si>
    <t>CMP   mun.Chisinau</t>
  </si>
  <si>
    <t>SRL TERMOSTAL IMEX</t>
  </si>
  <si>
    <t>ICS CARNE DK SRL</t>
  </si>
  <si>
    <t>IS SILVO.CINEGETICA 'IALOVENI'</t>
  </si>
  <si>
    <t>BC'BANCA SOCIALA'SA   MRO</t>
  </si>
  <si>
    <t>Agentia  nationala p\u protectia  Concurentei</t>
  </si>
  <si>
    <t>S C DASVELM.PRIM S R L</t>
  </si>
  <si>
    <t>Rezervatia de stat 'Codrii'</t>
  </si>
  <si>
    <t>Cecati prim SRL</t>
  </si>
  <si>
    <t>SRL KASS EXPO INTERNATIONAL CORP</t>
  </si>
  <si>
    <t>BC'''BANCA SOCIALA'''SA   Hincesti</t>
  </si>
  <si>
    <t>COOPERATIVA DE CONSUM DIN COM.PIRLITA</t>
  </si>
  <si>
    <t>fil.Soroca I.S.Centru pregat.spec.pentru Armata</t>
  </si>
  <si>
    <t xml:space="preserve">Banca  de Economii Singerei </t>
  </si>
  <si>
    <t>ASPALOFARM SRL</t>
  </si>
  <si>
    <t>COMERT MAGOR SRL</t>
  </si>
  <si>
    <t>Combinatul experimental de productie si reclam</t>
  </si>
  <si>
    <t>BC'''BANCA SOCIALA'''SA   Rezina</t>
  </si>
  <si>
    <t>BC'''BANCA SOCIALA'''SA   Causeni</t>
  </si>
  <si>
    <t>Inspectoratul de Stat de Seminte</t>
  </si>
  <si>
    <t>IS CENTR. DE CULT. POPULARA VESELIA</t>
  </si>
  <si>
    <t>SELF-SERVICE SRL</t>
  </si>
  <si>
    <t>FILIALA DIN LIPCANI a IS CPS P/U AN</t>
  </si>
  <si>
    <t>SRL ROBISTAR</t>
  </si>
  <si>
    <t>S.R.L. "MINERVA EXIM"</t>
  </si>
  <si>
    <t>VITORIOTRANS SRL</t>
  </si>
  <si>
    <t>HOLDINGUL "MONTTEHSAN" S.A.</t>
  </si>
  <si>
    <t>LECARI SI DIAR II</t>
  </si>
  <si>
    <t>FARMACIA FLACARA SRL</t>
  </si>
  <si>
    <t>TAMD-REV' SRL</t>
  </si>
  <si>
    <t>SC TOP . FARM SRL</t>
  </si>
  <si>
    <t>PP Ziarul "PRO COOPERATIA" SRL</t>
  </si>
  <si>
    <t>II VICA CAPATIN</t>
  </si>
  <si>
    <t>CRESTIANOV, VITALIE IGOR</t>
  </si>
  <si>
    <t>BIROUL IN DE AVOCATI EVSTRATII VEAC</t>
  </si>
  <si>
    <t xml:space="preserve">la situaţia din 05.08.2008   </t>
  </si>
  <si>
    <t>Serviciul sanitar veterinar Basarabiasca</t>
  </si>
  <si>
    <t>Inspectoratul raional de Stat p\u seminte Florefti</t>
  </si>
  <si>
    <t>Serviciul sanitar veterinar Rezina</t>
  </si>
  <si>
    <t>Serviciul sanitar veterinar Leova</t>
  </si>
  <si>
    <t>Agentia p\u ocuparea fortei de munca Ialoveni</t>
  </si>
  <si>
    <t>Inspectoratul raional de Stat p\u seminte Orhei</t>
  </si>
  <si>
    <t>Serviciul spec.asupra proces.hidrometeorologic</t>
  </si>
  <si>
    <t>Directia Statistica Floresti</t>
  </si>
  <si>
    <t>Baza p\ upastrarea tehnicii armament si patrimonii</t>
  </si>
  <si>
    <t>Primaria s. Cornesti</t>
  </si>
  <si>
    <t>Primaria s. Casunca</t>
  </si>
  <si>
    <t>Centrul de medicina Preventiva  Ocnita</t>
  </si>
  <si>
    <t>Sectia Cultura Floresti</t>
  </si>
  <si>
    <t>Inspectoratul Fiscal Leova</t>
  </si>
  <si>
    <t>Inspectoratul Fiscal Calarasi</t>
  </si>
  <si>
    <t>Primaria Cigirleni</t>
  </si>
  <si>
    <t>Primaria Costesti</t>
  </si>
  <si>
    <t>Primaria Cojusna</t>
  </si>
  <si>
    <t>Centrul de Medicina Legala</t>
  </si>
  <si>
    <t>Institutia Publica de Stomatolojie din Comrat</t>
  </si>
  <si>
    <t>EXIM-ASINT S. A</t>
  </si>
  <si>
    <t>Spitalul Cahul</t>
  </si>
  <si>
    <t>Sectia asist. Sociala si prot.famil/Edinet</t>
  </si>
  <si>
    <t xml:space="preserve">Inspectoratul Fiscal Stefan- Voda </t>
  </si>
  <si>
    <t>Inspectoratul Fiscal Riscani</t>
  </si>
  <si>
    <t>Comisariatul de Politie  Caseni</t>
  </si>
  <si>
    <t>Penitenciarul nr.19 Branesti</t>
  </si>
  <si>
    <t>Universitatea de Stat de medicina "N.Testimitanu"</t>
  </si>
  <si>
    <t>Persoane Fizice</t>
  </si>
  <si>
    <t>(R)FIL. DIN STRA. IS CENTRUL DE PREG.ASPEC.P/U AN</t>
  </si>
  <si>
    <t>Inspectoratul raional de Stat p\u seminte Vulcanesti</t>
  </si>
  <si>
    <t>AGEOM A.S.G</t>
  </si>
  <si>
    <t>Combinatul Limon</t>
  </si>
  <si>
    <t>Primaria s. Maramonovca</t>
  </si>
  <si>
    <t>Serviciul Graniceri al RM</t>
  </si>
  <si>
    <t>Primaria comunei Hasnasenii Noi</t>
  </si>
  <si>
    <t>Sectia asistenta Sociala Drochia</t>
  </si>
  <si>
    <t>Serviciul sanitar veterinar Riscani</t>
  </si>
  <si>
    <t>Regiment de rachete antiaeriene MA</t>
  </si>
  <si>
    <t>Directia medicala a MAI RM</t>
  </si>
  <si>
    <t>BC PROCREDITBANK SA</t>
  </si>
  <si>
    <t>BC'BANCA SOCIALA'SA  Chisinau</t>
  </si>
  <si>
    <t>BC'''BANCA SOCIALA'''SA   Cahul</t>
  </si>
  <si>
    <t>BC'''BANCA SOCIALA'''SA   Orhei</t>
  </si>
  <si>
    <t>BC'''BANCA SOCIALA'''SA   Falesti</t>
  </si>
  <si>
    <t>BC'''BANCA SOCIALA'''SA   Taraclia</t>
  </si>
  <si>
    <t>BC'''BANCA SOCIALA'''SA   Stefan Voda</t>
  </si>
  <si>
    <t>BC'''BANCA SOCIALA'''SA   Ungheni</t>
  </si>
  <si>
    <t>BC'''BANCA SOCIALA'''SA   Tvardita</t>
  </si>
  <si>
    <t>BC'BANCA SOCIALA'SA  Telecentru</t>
  </si>
  <si>
    <t>MOLDAGROCONSTRUCTIA SACHISINAU MOLDOVA</t>
  </si>
  <si>
    <t>NST MSP STATIA ZONALA ASISTENTA EDICALA URGENTA</t>
  </si>
  <si>
    <t>Camera de Comert si Industrie a RM</t>
  </si>
  <si>
    <t>ZONA ECONOMICA  LIBERA  UNGHENI BUSINES</t>
  </si>
  <si>
    <t>SRLDPH.RETAL</t>
  </si>
  <si>
    <t>IS "RADIOCOMUNICATII"</t>
  </si>
  <si>
    <t>I S S C CIMISLIA</t>
  </si>
  <si>
    <t>SRL "MONSANTER" F.P.C.</t>
  </si>
  <si>
    <t>UCA a RM fil Falesti</t>
  </si>
  <si>
    <t>S.C.'BERHORD A  AND  D' SRL</t>
  </si>
  <si>
    <t>IM 'HOPMAN &amp; ASIO' SRL</t>
  </si>
  <si>
    <t>SRL EVER VIN</t>
  </si>
  <si>
    <t>Filiala S.A.tip inchis 'Dinasas'</t>
  </si>
  <si>
    <t>MATVEICIUC B.'II</t>
  </si>
  <si>
    <t>CONSONANTA SRL</t>
  </si>
  <si>
    <t>Directia Generala Finante r-ul Orhei</t>
  </si>
  <si>
    <t>Muzeul nat. de etnografie si istorie nationala</t>
  </si>
  <si>
    <t>Agentia Sivicultura Moldsilva</t>
  </si>
  <si>
    <t>Sectia Cultura Orhei</t>
  </si>
  <si>
    <t>Comisariatul raional de Politie Stefan-Voda</t>
  </si>
  <si>
    <t>Ministerul Dezvoltarii Informationale</t>
  </si>
  <si>
    <t xml:space="preserve">Ministerul Culturii si Turismului  </t>
  </si>
  <si>
    <t>Primaria Albota de SUS</t>
  </si>
  <si>
    <t>CHEIE-Tur  SRL</t>
  </si>
  <si>
    <t>Banca de Economii SA fil.44 Telenesti</t>
  </si>
  <si>
    <t xml:space="preserve">MOLDELECTRICA IS </t>
  </si>
  <si>
    <t>Protectia Plantelor ISP</t>
  </si>
  <si>
    <t>II 'E TIMBALISTRU'</t>
  </si>
  <si>
    <t>SRL 'VALEA SOFIEI'</t>
  </si>
  <si>
    <t>INDUSTRIALPROECT ISP</t>
  </si>
  <si>
    <t>SC LUMEA GEAMURILOR SRL</t>
  </si>
  <si>
    <t>Fil.Chisinau I.S. Centr.de preg.a special.p/u AN</t>
  </si>
  <si>
    <t>DRUMURI DROCHIA</t>
  </si>
  <si>
    <t>Reprez."BOSNALIJEK d.d. Sarajevo"</t>
  </si>
  <si>
    <t>SAVONLINA SRL</t>
  </si>
  <si>
    <t>INST. PEDOL. AGR. 'NICOLAE DIMO'</t>
  </si>
  <si>
    <t>FIL ORHEI cen depreg a spec p\u ARMAT NATION</t>
  </si>
  <si>
    <t>SC "Vinaria Tiganca" SRL</t>
  </si>
  <si>
    <t>IM "Folicain" SRL</t>
  </si>
  <si>
    <t>I.M. FALA - DENTAL S.R.L.</t>
  </si>
  <si>
    <t>SRL LUK AND CO</t>
  </si>
  <si>
    <t>SRL ALGADAN COM</t>
  </si>
  <si>
    <t>S.R.L." Plugarul"</t>
  </si>
  <si>
    <t>IS Institut. Tehn Agr.' MECAGRO'</t>
  </si>
  <si>
    <t>SRL 'MATECONS'</t>
  </si>
  <si>
    <t>"Zviada-Grup" SRL</t>
  </si>
  <si>
    <t>GRAND NURI SRL</t>
  </si>
  <si>
    <t>TROMARE SRL</t>
  </si>
  <si>
    <t>"ARHITECON"S.A.</t>
  </si>
  <si>
    <t>S.R.L. RAIREC PLUS</t>
  </si>
  <si>
    <t>Firma de productie si comert "VESARTIS" SRL</t>
  </si>
  <si>
    <t>S.R.L.'AGROBANIG'</t>
  </si>
  <si>
    <t>TRANSCOMPLECT FCP SRL</t>
  </si>
  <si>
    <t>SCA 'Alianta Moldcoop' SRL</t>
  </si>
  <si>
    <t>I.S.ADMINISTRATIA DE STAT A DRUMURILOR</t>
  </si>
  <si>
    <t>I.M. 'A.C.I. PARTNERS' S.R.L.</t>
  </si>
  <si>
    <t>IS de Paza Paralim. a OE ScutulEnergetic</t>
  </si>
  <si>
    <t>PALATUL REPUBLICII INTR.DE ST.</t>
  </si>
  <si>
    <t>SRL "CHEBAT"</t>
  </si>
  <si>
    <t>SA'PULSAR-PLUS'</t>
  </si>
  <si>
    <t>F.P.C. 'SANTARM' SRL</t>
  </si>
  <si>
    <t>Sardrisvin SRL</t>
  </si>
  <si>
    <t xml:space="preserve">la situaţia din 29.08.2008   </t>
  </si>
  <si>
    <t>Primaria Izvoare</t>
  </si>
  <si>
    <t>Cooperator-1 CP</t>
  </si>
  <si>
    <t>I.S. INSTIT.NATIONAL P/U VITICULT. SI VIN</t>
  </si>
  <si>
    <t>S. Expeditia Hidro-Geologica din Moldova "EHGEOM?q</t>
  </si>
  <si>
    <t>ZAREA HOTELUL IS</t>
  </si>
  <si>
    <t>IS'Centru nat veriv calit prod alcoIS 'Centru</t>
  </si>
  <si>
    <t>BERHORD SRL</t>
  </si>
  <si>
    <t>ICS 'BEER HOUSE' SRL</t>
  </si>
  <si>
    <t>CRICOVA' SA</t>
  </si>
  <si>
    <t>F.C.P. ASCONI S.R.L.</t>
  </si>
  <si>
    <t>IS Centrul de pregatire a specialistilor p-u armat</t>
  </si>
  <si>
    <t>Publicatia Periodica Revista Saptamina SRL</t>
  </si>
  <si>
    <t>IM RODANPOL SRL</t>
  </si>
  <si>
    <t>I.C.C.E. MOLDCOOPIMEX</t>
  </si>
  <si>
    <t>SRL METAN-K</t>
  </si>
  <si>
    <t>II"Oboroc Anatolie"</t>
  </si>
  <si>
    <t>INTREPRINDEREA INDIVIDUALA LEAH MITRU</t>
  </si>
  <si>
    <t>SRL POJTEH.GRUP</t>
  </si>
  <si>
    <t>II "Golovco Iurie"</t>
  </si>
  <si>
    <t>SC "SICA SI V" SRL</t>
  </si>
  <si>
    <t>SC MINIER-SERVICE SRL</t>
  </si>
  <si>
    <t>GARDECOR' S.R.L.</t>
  </si>
  <si>
    <t>PULBERE INTREPRINDEREA  DE STAT</t>
  </si>
  <si>
    <t>II LAZARENCO IGOR</t>
  </si>
  <si>
    <t>FIL.SOLD. ISCPS P.RU ARMATA NATION</t>
  </si>
  <si>
    <t>SA"SAITI"</t>
  </si>
  <si>
    <t>I.S. Centru de preg.a special.p\u  Armata Nationala</t>
  </si>
  <si>
    <t>IM "A.C.I. Partners Tax &amp; Accounting" SRL</t>
  </si>
  <si>
    <t>IM  "Coliseum Palace" SRL</t>
  </si>
  <si>
    <t>SRL NIV. IMPEXSRL NIV .IMPEX</t>
  </si>
  <si>
    <t>BUCOMIX-GRUP SRL FPC</t>
  </si>
  <si>
    <t>CRILINA SRL</t>
  </si>
  <si>
    <t>SC   MEDIA SOFT   SRL</t>
  </si>
  <si>
    <t>TONCU MARIA</t>
  </si>
  <si>
    <t>UNIUNEA CONDUCATORILOR AUTO RM</t>
  </si>
  <si>
    <t>SRL DONISA VIN</t>
  </si>
  <si>
    <t>PLOITA SRL</t>
  </si>
  <si>
    <t>Firma 'DIAMARS' SRL</t>
  </si>
  <si>
    <t>I.M.'GIFT SERVICE' SRL</t>
  </si>
  <si>
    <t>VAMIM-TEL SRL</t>
  </si>
  <si>
    <t>IM BALMUS-TRADE</t>
  </si>
  <si>
    <t>I.I ' SANDA.COCIU'</t>
  </si>
  <si>
    <t>DANILA ILIA</t>
  </si>
  <si>
    <t>F CIOLPAN II</t>
  </si>
  <si>
    <t>IURCU, ANNA GHEORGHE</t>
  </si>
  <si>
    <t>S.C.'SLAVIA-SERVICE' SRL</t>
  </si>
  <si>
    <t>Consiliul raional Floresti</t>
  </si>
  <si>
    <t>Consiliul raional Ialoveni</t>
  </si>
  <si>
    <t>Ministerul Administratiei Publice Locale RM</t>
  </si>
  <si>
    <t>Ministerul Protectiei Sociale</t>
  </si>
  <si>
    <t>Ministerul  Sanatatii</t>
  </si>
  <si>
    <t>Ministerul   Economie  Comertului</t>
  </si>
  <si>
    <t xml:space="preserve">Baza Auto a Aparatului Cuvernului </t>
  </si>
  <si>
    <t xml:space="preserve">Serviciul Central Financiar si Revizie </t>
  </si>
  <si>
    <t>BC'''BANCA SOCIALA'''SA  Edinet</t>
  </si>
  <si>
    <t>Banca de Economii SA</t>
  </si>
  <si>
    <t xml:space="preserve">BC "Energbank 'SA or. Chisinau </t>
  </si>
  <si>
    <t xml:space="preserve">la situaţia din 06.08.2008   </t>
  </si>
  <si>
    <t>Directia Statistica Ungheni</t>
  </si>
  <si>
    <t>Inspectoratul raional de stat pentru seminte Cahul</t>
  </si>
  <si>
    <t>Inspectoratul Fiscal de Stat Donduseni</t>
  </si>
  <si>
    <t>Serviciul sanitar-veterinar Donduseni</t>
  </si>
  <si>
    <t xml:space="preserve">Directia arhitactura urbanism </t>
  </si>
  <si>
    <t>Sectia pentru statistica raionala Nisporeni</t>
  </si>
  <si>
    <t>I.M.TIREX PETROL SA</t>
  </si>
  <si>
    <t>I.S.FABRICA DE STICLA din Chisinau</t>
  </si>
  <si>
    <t>Inspectoratul Energetic de Stat</t>
  </si>
  <si>
    <t>SRL  Safranas</t>
  </si>
  <si>
    <t>SRL Amadis Service</t>
  </si>
  <si>
    <t>Institutul de Economie Finant. si Stastistica</t>
  </si>
  <si>
    <t>Casa de Licentiere</t>
  </si>
  <si>
    <t xml:space="preserve">Angrogoscom SA </t>
  </si>
  <si>
    <t>Primaria   s. Horodiste</t>
  </si>
  <si>
    <t>I S ASEL THE</t>
  </si>
  <si>
    <t xml:space="preserve"> AGAPEDIA MOLDOVA FUNDATIA</t>
  </si>
  <si>
    <t>Cooperativa de Consum din Sculeni</t>
  </si>
  <si>
    <t xml:space="preserve">APROCOMTEH  FPC SRL </t>
  </si>
  <si>
    <t>SRL  Vadlef</t>
  </si>
  <si>
    <t>SC TELETRON-PRIM SRL</t>
  </si>
  <si>
    <t>Penitenciarul nr.16 Pruncul</t>
  </si>
  <si>
    <t xml:space="preserve"> I. S fabrica de Sticla din Chisinau</t>
  </si>
  <si>
    <t>Primaria Riscova</t>
  </si>
  <si>
    <t>Fil.I.S.Calea Ferata din Moldova st. Ungheni</t>
  </si>
  <si>
    <t>Institutia Medico sanitara Anenii- noi</t>
  </si>
  <si>
    <t>Primaria  com. Saratica - Noua</t>
  </si>
  <si>
    <t>Primaria Bobeica</t>
  </si>
  <si>
    <t>Policlinica ACSR AG RM</t>
  </si>
  <si>
    <t xml:space="preserve"> I M Frachia-Engineering SRL</t>
  </si>
  <si>
    <t>Directia Generala Finante</t>
  </si>
  <si>
    <t>Primaria Trebiseuti</t>
  </si>
  <si>
    <t xml:space="preserve">SC Rivex SRL </t>
  </si>
  <si>
    <t>Primaria   s. Oliscani</t>
  </si>
  <si>
    <t>Farmacia Victor Farm SRL</t>
  </si>
  <si>
    <t>Banca de Economii fil. Nr. 36 Orhei</t>
  </si>
  <si>
    <t xml:space="preserve">Cooper. de  Consum  din Citireni </t>
  </si>
  <si>
    <t xml:space="preserve">Cantina Aparatului Guvernului   RM IS </t>
  </si>
  <si>
    <t>SC Cucuruz Nicolaie SRL</t>
  </si>
  <si>
    <t>Societate pe Actiuni MINA din Chisinau</t>
  </si>
  <si>
    <t>SRL  TOREX  (Inter.Mixta Moldo-Romina.)</t>
  </si>
  <si>
    <t xml:space="preserve"> BTA nr.14 Floresti</t>
  </si>
  <si>
    <t>Servicii Comunale Floresti SA</t>
  </si>
  <si>
    <t>Centrul Medicilor de Familie Leova</t>
  </si>
  <si>
    <t>Lenses Grup SRL</t>
  </si>
  <si>
    <t>Directia p\u deservirea  calat-r F-A IS CFM</t>
  </si>
  <si>
    <t>Penitinciarul Rusca Honcesti</t>
  </si>
  <si>
    <t xml:space="preserve">Penitinciarul nr.10 Goian </t>
  </si>
  <si>
    <t>Inspectoratul raional de stat pentru seminte Leova</t>
  </si>
  <si>
    <t>Centrul de medicia preventiva Balti</t>
  </si>
  <si>
    <t>Inspectoratul raional pentru seminte Ungheni</t>
  </si>
  <si>
    <t>Serviciul sanitar-veterinar Stefan Voda</t>
  </si>
  <si>
    <t>Inspectoratul raional pentru seminte Comrat</t>
  </si>
  <si>
    <t>Inspectoratul raional pentru seminte Donduseni</t>
  </si>
  <si>
    <t>Baza speciala medicala nr.4 Anenii Noi</t>
  </si>
  <si>
    <t>Agentia pentru ocuparea fortei de munca Donduseni</t>
  </si>
  <si>
    <t>Serviciul sanitar-veterinar Ialoveni</t>
  </si>
  <si>
    <t>Directia pentru Statistica Cahul</t>
  </si>
  <si>
    <t>Inspectoratul raional pentru seminte Ciadir Lunga</t>
  </si>
  <si>
    <t>Inspectoratul raional pentru seminte Chisinau</t>
  </si>
  <si>
    <t>Sectia pentru statistica raionala Donduseni</t>
  </si>
  <si>
    <t>Serviciul sanitar-veterinar Causeni</t>
  </si>
  <si>
    <t>Directia pentru Statistica Ialoveni</t>
  </si>
  <si>
    <t>Centrul de medicia preventiva Donduseni</t>
  </si>
  <si>
    <t>Centr. p/u aproviz. tenhico-materiala a sist.penitinciar</t>
  </si>
  <si>
    <t>Centr. instructiv al depart institut. penitenciare.</t>
  </si>
  <si>
    <t>Institut.de fiziologii si sanocreatologie al ASM</t>
  </si>
  <si>
    <t>Primaria Mindic Drochia</t>
  </si>
  <si>
    <t>IFS Dubasari</t>
  </si>
  <si>
    <t>Serviciul sanitar-veterinar Criuleni</t>
  </si>
  <si>
    <t>Sectia de paza a DGPS  MAI Riscani</t>
  </si>
  <si>
    <t>Primaria Ochiul Alb Drochia</t>
  </si>
  <si>
    <t>Centrul de medicina preventiva Criuleni</t>
  </si>
  <si>
    <t>Comisiariatul  de politie Falesti</t>
  </si>
  <si>
    <t>IFS al ASM</t>
  </si>
  <si>
    <t>Sectia paza Orhei</t>
  </si>
  <si>
    <t>Centrul de medicina al raionului Ialoveni</t>
  </si>
  <si>
    <t>IFS Causeni</t>
  </si>
  <si>
    <t>Comisiariatul  de politie Causeni</t>
  </si>
  <si>
    <t>IFS Falesti</t>
  </si>
  <si>
    <t>Inspectoratul de Stat in constructii Chisinau</t>
  </si>
  <si>
    <t>IFS Edinet</t>
  </si>
  <si>
    <t>IFS Comrat</t>
  </si>
  <si>
    <t>Biroul vamal Leuseni</t>
  </si>
  <si>
    <t>Primaria Cupcini Edinet</t>
  </si>
  <si>
    <t xml:space="preserve">Servic. special p/u infl.active asupra proces.hidromet. </t>
  </si>
  <si>
    <t>Primaria s. Sofia</t>
  </si>
  <si>
    <t>BC Unibank SA</t>
  </si>
  <si>
    <t>Miodova Gaz</t>
  </si>
  <si>
    <t>(R)INSTITUTIA MEDICO SANITARA PUBLICA SPITALUL CLINIC</t>
  </si>
  <si>
    <t>(R)CENTRUL DE POSTA FALESTI FILIALA I.S.'POSTA MOLDOVEI '.</t>
  </si>
  <si>
    <t>(R)Sectia Constructii Capitale din Calarasi Intrep.Municipala</t>
  </si>
  <si>
    <t>(R)O. FLOREA II</t>
  </si>
  <si>
    <t>(R)MEZANIN-V SRL</t>
  </si>
  <si>
    <t>(R)SRL 'PE COSTISA'</t>
  </si>
  <si>
    <t>(R)SRL 'OVIO.GRUP'</t>
  </si>
  <si>
    <t>(R)SRL" Iosilin"</t>
  </si>
  <si>
    <t>(R)FIL.DIN C.L A I.S.CEN.DE PREG.A SPECIAL.P/U AN</t>
  </si>
  <si>
    <t>(R)I.S. CENTRUL DE PREGATIRE A SPECIALISTILOR PENTRU</t>
  </si>
  <si>
    <t xml:space="preserve">la situaţia din 28.08.2008   </t>
  </si>
  <si>
    <t>(R)SC DANVLADOR SRL</t>
  </si>
  <si>
    <t>(R)"Alora Prim" SRL</t>
  </si>
  <si>
    <t>(R)MOLDCINEMA SA</t>
  </si>
  <si>
    <t>(R)SC ALNEDIN SRL</t>
  </si>
  <si>
    <t>(R)I.S. CENTRUL DE PREG. A SPEC.</t>
  </si>
  <si>
    <t>(R)MACAMIH SRL SC</t>
  </si>
  <si>
    <t>(R)ALISA-C.COJOCARU II</t>
  </si>
  <si>
    <t>(R)FPC 'IASON' SRL</t>
  </si>
  <si>
    <t>(R)SRL 'MOLINARI'</t>
  </si>
  <si>
    <t>(R)Angroconstructie SA</t>
  </si>
  <si>
    <t>(R)SC 'ARTCONS . DECOR' SRL</t>
  </si>
  <si>
    <t>(R)A.I. PAPUSOI II</t>
  </si>
  <si>
    <t>(R)SRL 'DESTIN'</t>
  </si>
  <si>
    <t>(R)CENTRUL MEDICILOR DE FAM. ORHEI</t>
  </si>
  <si>
    <t>(R)SC "Auralim &amp; CO" SRL</t>
  </si>
  <si>
    <t>(R)Firma de productie si comert'DUR' SRL</t>
  </si>
  <si>
    <t>(R)GULII, INA VLADIMIR</t>
  </si>
  <si>
    <t>(R)I. IND.'GAVRILOVICI MARIA'</t>
  </si>
  <si>
    <t xml:space="preserve">Dir.Gen.Admin.Cladir. Guvernului </t>
  </si>
  <si>
    <t>Divizia de Artelerie</t>
  </si>
  <si>
    <t>Directia arhitectura Urbanist</t>
  </si>
  <si>
    <t>Biroul nat. de Statistica</t>
  </si>
  <si>
    <t>Consiliul Raional Drochia</t>
  </si>
  <si>
    <t>Pro.de Constr.alocuin.paturilor social vulnerabile</t>
  </si>
  <si>
    <t>I.S.Tipografia Academiei  de Stiente a RM</t>
  </si>
  <si>
    <t>Jugurt Stoma I.I.</t>
  </si>
  <si>
    <t xml:space="preserve">Penetenciarul nr.6 Soproca </t>
  </si>
  <si>
    <t>BC"VICTORIABANK"SA Chisinau</t>
  </si>
  <si>
    <t>IS AEROPORTUL INTERNATIONAL CHISINAU</t>
  </si>
  <si>
    <t>SRL IALOVENI GAZ</t>
  </si>
  <si>
    <t>EFES VITANTA MOLDOVA BREWERY IMSA</t>
  </si>
  <si>
    <t>SRL 'METROMPAS'</t>
  </si>
  <si>
    <t>IM MOLDAVIAN.AIRLINES SA CHISINAU MOLDOVA</t>
  </si>
  <si>
    <t>AGAT.D' SRL</t>
  </si>
  <si>
    <t>ICS Renaissance-Perfect SRL</t>
  </si>
  <si>
    <t>IMSP CENTRUL MEDICILOR DE FAMILIE R UL ORHEI</t>
  </si>
  <si>
    <t>COMPANIA NATIONALA DE ASIGURARI IN MEDICINA</t>
  </si>
  <si>
    <t>SA 'Marculesti Combi'</t>
  </si>
  <si>
    <t>FPC Magia Pietrei SRL</t>
  </si>
  <si>
    <t>SA Moldelectromontaj</t>
  </si>
  <si>
    <t>I M S P SPITALUL RAIONAL CIMISLIA</t>
  </si>
  <si>
    <t>Inst. Medic SPITALUL CLINIC</t>
  </si>
  <si>
    <t>SRL Sanatoriul Nufarul alb or.Cahul</t>
  </si>
  <si>
    <t>SRL DINA-COCIUG</t>
  </si>
  <si>
    <t>CPTP FILIALA IS POSTA MOLDOVEI</t>
  </si>
  <si>
    <t>BASVINEX S.A.</t>
  </si>
  <si>
    <t>Coieg.de  VINIFICATIE din CHISINAU</t>
  </si>
  <si>
    <t>Fondul de INVESTITII SOCIALE DIN MOLDOVA</t>
  </si>
  <si>
    <t>SUVOROV-VIN' ICS SRL</t>
  </si>
  <si>
    <t>ICS "WINE INTERNATIONAL PROJECT"SRL</t>
  </si>
  <si>
    <t>Combinatul de Produse  Alimentare din Balti</t>
  </si>
  <si>
    <t>VAD-NORD SRL</t>
  </si>
  <si>
    <t>SRL "POHOARNA AGRO "</t>
  </si>
  <si>
    <t>SRL OLIVITTA</t>
  </si>
  <si>
    <t>Institutul de Geologie si Sistem.al Academiei</t>
  </si>
  <si>
    <t>POSTA CAUSENI</t>
  </si>
  <si>
    <t>IS CENTR ZONAL PU AMEL.REPROD ANIMALE</t>
  </si>
  <si>
    <t>(R)SECTIA LUCRARI DE INCARCARE DESCARCARE CHISINAU  FILIALA IS CFM</t>
  </si>
  <si>
    <t>(R)AMBULATORIUL DE LINIE STATIA UNGHENI, CALEA FERATA DIN MOLDOVA</t>
  </si>
  <si>
    <t xml:space="preserve">REGIA APA - CANAL ORHEI </t>
  </si>
  <si>
    <t>REPREZ din RM A HOFFMANN LA ROCHE LTD</t>
  </si>
  <si>
    <t>Comisariatul de Politie sect.Buiucani</t>
  </si>
  <si>
    <t>Institutul de Ecologie si Geografie</t>
  </si>
  <si>
    <t>Agentia Agroindustriala Moldova-Tutun</t>
  </si>
  <si>
    <t>Detasamentul pompieri Buiucani</t>
  </si>
  <si>
    <t>I.I Rotari S.</t>
  </si>
  <si>
    <t xml:space="preserve">SA Combustibil </t>
  </si>
  <si>
    <t>SRL MAGAZINUL MARFURI DE UZ CASN</t>
  </si>
  <si>
    <t>(R)Societate cu raspndere limitata FARMACIA.GLODE</t>
  </si>
  <si>
    <t xml:space="preserve"> ASOC. MEDICALA TERITORIALA CENTRU</t>
  </si>
  <si>
    <t>ASOC. MEDICALA TERITORIALA CENTRU</t>
  </si>
  <si>
    <t>Comisariatul de Politie Ocnita</t>
  </si>
  <si>
    <t>Primaria com.Monta</t>
  </si>
  <si>
    <t>Sectia Cultura Anenii- Noi</t>
  </si>
  <si>
    <t>ISCI Inmacom-Didactic</t>
  </si>
  <si>
    <t>Inst.Ftiziopneumol Chiril Draganiuc</t>
  </si>
  <si>
    <t>Direct.p\u deserv-a calat-r f- a IS CFM</t>
  </si>
  <si>
    <t>Centrul Medicilor de Familie Cantemir</t>
  </si>
  <si>
    <t>"GARA FEROVIARA CHISINAU" FIL.CFM</t>
  </si>
  <si>
    <t xml:space="preserve">* curs oficial la ziua încasării </t>
  </si>
  <si>
    <t>KNAUF-GIPS SRL</t>
  </si>
  <si>
    <t>Sectia de intretinere a c/f Balti</t>
  </si>
  <si>
    <t>UZINA MECANICA "ARTMET" S.A.B13</t>
  </si>
  <si>
    <t>Statia de cale ferata Bender f.CFM</t>
  </si>
  <si>
    <t>PRIMARIA BUSILA</t>
  </si>
  <si>
    <t>BANCA DE ECONOMII S A FIL.NR 40 SINGEREI</t>
  </si>
  <si>
    <t>PRIMARIA VARZARESTII NOI</t>
  </si>
  <si>
    <t>FinComBank'S.A. fil.nr.4 Balti(848)</t>
  </si>
  <si>
    <t>JUDECATORIA RISCANI</t>
  </si>
  <si>
    <t>BAXANEAN TATIANA</t>
  </si>
  <si>
    <t>ISPS Calarasi</t>
  </si>
  <si>
    <t>Ambasada Republicii  Populare Chineze</t>
  </si>
  <si>
    <t>SOV.RAION.COMRAT AL VETER.MUNCA</t>
  </si>
  <si>
    <t>TUR 34 TOURISM  si  AVIATION SRL</t>
  </si>
  <si>
    <t>S.C. "BASNICCOM-Impex" S.R.L.</t>
  </si>
  <si>
    <t>COMSERVICE SRL</t>
  </si>
  <si>
    <t>S.A."ASCHIM"</t>
  </si>
  <si>
    <t>SECTIA DE CULTURA</t>
  </si>
  <si>
    <t>INTR.MUN.SERVICII COMUN.LOC.OR</t>
  </si>
  <si>
    <t>PR. IORDANOVCA</t>
  </si>
  <si>
    <t>SRL AILEN SERVICE</t>
  </si>
  <si>
    <t>SRL FRACHIA</t>
  </si>
  <si>
    <t>BEI S A FILIALA NR 40 SINGEREI</t>
  </si>
  <si>
    <t xml:space="preserve">ADIS SRL </t>
  </si>
  <si>
    <t>A DAO PRIM SRL</t>
  </si>
  <si>
    <t>Cooperativa de Consum  dinCazaclia</t>
  </si>
  <si>
    <t xml:space="preserve"> II Colta Mihaiela</t>
  </si>
  <si>
    <t>PRIMARIA GHELAUZA</t>
  </si>
  <si>
    <t>Cooperativa de Consum din or. Telenesti</t>
  </si>
  <si>
    <t>Moldova Agroinbank fil. 17 Chisinau</t>
  </si>
  <si>
    <t xml:space="preserve">BC Victoriabank SA fil.24 Ialoveni </t>
  </si>
  <si>
    <t>PRIMARIA RECEA</t>
  </si>
  <si>
    <t xml:space="preserve">SRL Dumbrava - A </t>
  </si>
  <si>
    <t xml:space="preserve">Tiganas Irina </t>
  </si>
  <si>
    <t>PRIMARIA   BUDESTI</t>
  </si>
  <si>
    <t>SC BUDAI GRUP SRL</t>
  </si>
  <si>
    <t>SC DUCATES GRUP SRL</t>
  </si>
  <si>
    <t>FOOD PLANET RESTAURANTS SRL</t>
  </si>
  <si>
    <t xml:space="preserve">Unitarea Medic.sanitara nr.8 Magnefic SA </t>
  </si>
  <si>
    <t>Directia Situatii Exceptionale Balti</t>
  </si>
  <si>
    <t>Primaria Satului lucestu</t>
  </si>
  <si>
    <t>Comisariatul de Politie Ungheni</t>
  </si>
  <si>
    <t>Biroul Relatii Interetnice</t>
  </si>
  <si>
    <t xml:space="preserve">II Gheorghita Larisa </t>
  </si>
  <si>
    <t>Floreni Service Intrepr.Municip.Comunal</t>
  </si>
  <si>
    <t>Filiala Cahul Gaz</t>
  </si>
  <si>
    <t>Centrul de Sanatate Sarateni</t>
  </si>
  <si>
    <t>SRL ENERGUTILAJ</t>
  </si>
  <si>
    <t>Primaria Drepcauti</t>
  </si>
  <si>
    <t>Primaria Hristici</t>
  </si>
  <si>
    <t>Primaria Sipoteni</t>
  </si>
  <si>
    <t xml:space="preserve">Serviciul Vamal </t>
  </si>
  <si>
    <t>Hotel Codru</t>
  </si>
  <si>
    <t>Primaria Cuhurestii  de Sus</t>
  </si>
  <si>
    <t>Centrul Sportiv Centr-Armatei</t>
  </si>
  <si>
    <t>Com.Forte Reactii Rapida</t>
  </si>
  <si>
    <t>DROCHIANCA SC SRL</t>
  </si>
  <si>
    <t>Clubul Sportiv Dinamo</t>
  </si>
  <si>
    <t xml:space="preserve"> C.I. CAILE GRUP</t>
  </si>
  <si>
    <t>Departamentul Trup. de Carabinieri</t>
  </si>
  <si>
    <t>Dir. Gener.Paza de Stat MAI</t>
  </si>
  <si>
    <t>Comisariatul de Politie sec. Centru</t>
  </si>
  <si>
    <t>Br. Nr.2 mobil.opr. a  Trup. de Carabinieri</t>
  </si>
  <si>
    <t>Biroul Vamal Centru</t>
  </si>
  <si>
    <t>Serviciul de Protectie si Paza de Stat</t>
  </si>
  <si>
    <t>SC CONSTRUCT SRL</t>
  </si>
  <si>
    <t>Directia Sanatate mun. Chisinau</t>
  </si>
  <si>
    <t>Primaria com.Sarateni</t>
  </si>
  <si>
    <t xml:space="preserve">Comisariatul de Politie Soroca </t>
  </si>
  <si>
    <t xml:space="preserve">Comisariatul de Politie  a sec. Ciocana </t>
  </si>
  <si>
    <t>Directia Generala Asistenta Sociala a mun. Chisinau</t>
  </si>
  <si>
    <t xml:space="preserve">Comisariatul de Politie Stefan-Voda </t>
  </si>
  <si>
    <t>Serviciul Sanitar Veterinar Soldanesti</t>
  </si>
  <si>
    <t>Centrul Medicilor de Familie Ungheni</t>
  </si>
  <si>
    <t>IM  Cristal- Flor SA</t>
  </si>
  <si>
    <t xml:space="preserve"> SA NTUR BRAVO</t>
  </si>
  <si>
    <t>LEUTIS SRL IM</t>
  </si>
  <si>
    <t xml:space="preserve"> CONFORT Firma de productie si comert SRL</t>
  </si>
  <si>
    <t>Retelele electrice de distributie Nord S.A.</t>
  </si>
  <si>
    <t>Sect de intret a cai Bender F IS CF</t>
  </si>
  <si>
    <t>CIE 'MOLDEXPO' SA</t>
  </si>
  <si>
    <t>PRIMARIA HOLOHORA DE SUS</t>
  </si>
  <si>
    <t>"SIGMA" SA</t>
  </si>
  <si>
    <t>IMSP CENTRUL MEDICILOR DE FAMILIA</t>
  </si>
  <si>
    <t>Tren de Constr a Pod NR 1 F IS CF</t>
  </si>
  <si>
    <t>MARY KAY (MOLDOVA) LIMITED SRL ICS</t>
  </si>
  <si>
    <t>COMISARIATUL DE POLITIE BRICENI</t>
  </si>
  <si>
    <t>Agentia Nationala Transport Auto</t>
  </si>
  <si>
    <t>Primaria Mundic</t>
  </si>
  <si>
    <t>Dir.Gen.Invat. Tiner. si Sport Dubasari</t>
  </si>
  <si>
    <t>Primaria Cairaclia</t>
  </si>
  <si>
    <t>Comisariatul de Politie Ialoveni</t>
  </si>
  <si>
    <t>Min.Educatie si Tineretului</t>
  </si>
  <si>
    <t>Gradina Botanica a Academiei de Stiinte</t>
  </si>
  <si>
    <t>Consiliul Veteranilor  Razb.si Muncii</t>
  </si>
  <si>
    <t>Depo de Vagoane Frigorifere Basarabiasca</t>
  </si>
  <si>
    <t>Centrul de Medicina Preventiva Ialoveni</t>
  </si>
  <si>
    <t xml:space="preserve">Primaria Cuhurestii de Jos </t>
  </si>
  <si>
    <t>Primaria Onesti</t>
  </si>
  <si>
    <t>Serviciul Sanitar Veterinar Telenesti</t>
  </si>
  <si>
    <t>Comisariatul de Politie Telenesti</t>
  </si>
  <si>
    <t>Comisariatul de Politie Stefan Voda</t>
  </si>
  <si>
    <t>Transferat conf.Hot.Guv.nr.1020 din 02.09.08</t>
  </si>
  <si>
    <t>PRIMARIA BERLINTI</t>
  </si>
  <si>
    <t>GSE UTA GAGAUZIA</t>
  </si>
  <si>
    <t>ORG.DE VETERANI A COM.GEN.DE MAI</t>
  </si>
  <si>
    <t>INTR.DE STAT'D.S.P.C.D.'</t>
  </si>
  <si>
    <t>SA FABRICA DE BRINZETURI DIN CAHUL</t>
  </si>
  <si>
    <t>PRIMARIA BELEAVINTI</t>
  </si>
  <si>
    <t>ICS "Lones-Mol" SRL</t>
  </si>
  <si>
    <t>AGE DE IMOBIL SI CONS.NAXIN SRL</t>
  </si>
  <si>
    <t>SRL CORIANDRO.AGRO</t>
  </si>
  <si>
    <t>SA Otelcon</t>
  </si>
  <si>
    <t>I.M.'Moldantigrad' S.A</t>
  </si>
  <si>
    <t>S.R.L. 'OPTICA-M'</t>
  </si>
  <si>
    <t>SRL 'MECAGRONOMIA.PLUS'</t>
  </si>
  <si>
    <t>GLOBALPHARM COMPANY SRL ICS</t>
  </si>
  <si>
    <t>PRIMARIA MARCAUTI</t>
  </si>
  <si>
    <t>STATIA MASINI DE CALE N.294</t>
  </si>
  <si>
    <t>I.M."Apa Canal" Donduseni</t>
  </si>
  <si>
    <t>F.IS Posta Moldovei Cent.de Posta Teritorial L</t>
  </si>
  <si>
    <t>Primaria   Salcia</t>
  </si>
  <si>
    <t>Sectia Paza de Stat Anenii- Noi</t>
  </si>
  <si>
    <t>Depoul de Locomotive  din Basarabiasca</t>
  </si>
  <si>
    <t>FPC 'INVEST-FOND' SRL</t>
  </si>
  <si>
    <t>PROMETEU-NORD SA</t>
  </si>
  <si>
    <t>SRL SIGNUM.BALTI</t>
  </si>
  <si>
    <t>DEN DAN SA</t>
  </si>
  <si>
    <t>SA "PAT-7"</t>
  </si>
  <si>
    <t>SRL LARSIV.EXIM</t>
  </si>
  <si>
    <t>UCC din Gagauzia 'GAGAUZCOOP'</t>
  </si>
  <si>
    <t>S.C. ALARM CENTRU S.R.L.</t>
  </si>
  <si>
    <t>I.M. 'CRUISE LIFE' S.R.L.</t>
  </si>
  <si>
    <t>"Echip-99" SRL</t>
  </si>
  <si>
    <t>MAGIC-FARM SRL FIRMA</t>
  </si>
  <si>
    <t>S.R.L. 'TERMOECHIPAMENT'</t>
  </si>
  <si>
    <t>FIRMA'DEC'SRL</t>
  </si>
  <si>
    <t>ACONITUM FARM SRL</t>
  </si>
  <si>
    <t>I.I.V. G.GODOROGEA</t>
  </si>
  <si>
    <t>VITA BAZATINA I.I.</t>
  </si>
  <si>
    <t>SC EDICONS CS SRL</t>
  </si>
  <si>
    <t>SRL SERDUZA</t>
  </si>
  <si>
    <t>FINTEHINFORM I.S.</t>
  </si>
  <si>
    <t>FPC 'LACATUS' SRL</t>
  </si>
  <si>
    <t>CMFAMILIE VULCANESTI</t>
  </si>
  <si>
    <t>I C S GU FERONERIE SRL</t>
  </si>
  <si>
    <t>IS " VAMTEHINFORM "</t>
  </si>
  <si>
    <t>I.S.PENSIUNEA DIN HOLERCANI</t>
  </si>
  <si>
    <t>Centrul de Posta Riscani fil.Intr.stat Posta M</t>
  </si>
  <si>
    <t>I.M. 'BASARABIA-LWIN INVEST' S.R.L.</t>
  </si>
  <si>
    <t>LION-GRI  SRL IM MOLDOVA-SUA</t>
  </si>
  <si>
    <t>VATRICI F SRL</t>
  </si>
  <si>
    <t>INTR.MUNICIP.p\u ACHZITII,COMERT SI PIETE</t>
  </si>
  <si>
    <t>S.C.'PRIMSANTIER'S.R.L.</t>
  </si>
  <si>
    <t>GONTA VIOREL PAVEL</t>
  </si>
  <si>
    <t>SRL  MOLDAVIAN</t>
  </si>
  <si>
    <t>AGROVIN BULBOACA S.A.</t>
  </si>
  <si>
    <t>Sectia de semnalizare si telecomunicatii Balti</t>
  </si>
  <si>
    <t>Moldova Agroindbank fil nr.22 Chisinau</t>
  </si>
  <si>
    <t>Sectia alimentara cu energia electrica Balti</t>
  </si>
  <si>
    <t>Scoala Profesionala Comrat</t>
  </si>
  <si>
    <t>FOOD PLANET RESTAURANTS  SRL</t>
  </si>
  <si>
    <t>BC Moldova Agroindbank fil  Anenii -Noi</t>
  </si>
  <si>
    <t>Folarmonica Nationala Serghei Lunchevic</t>
  </si>
  <si>
    <t>IM  COLESEUM  PALACE SRL</t>
  </si>
  <si>
    <t>Intre.de Ingener.si tehnol.industr.academie de Sriinte</t>
  </si>
  <si>
    <t>Institutul de Fizica Aplicata</t>
  </si>
  <si>
    <t>Comisariatul de Politie Taraclia</t>
  </si>
  <si>
    <t>Inspectoratul Fiscal principal de Etat</t>
  </si>
  <si>
    <t xml:space="preserve">Clubul sportiv central armatei </t>
  </si>
  <si>
    <t>Serviciul Sanitar Veterinar Nisporeni</t>
  </si>
  <si>
    <t>Judecatoria Ribnita</t>
  </si>
  <si>
    <t xml:space="preserve">SRL CHOL-LUX </t>
  </si>
  <si>
    <t>Dinamo clubul sportiv</t>
  </si>
  <si>
    <t>Judecatoria Rezina</t>
  </si>
  <si>
    <t>Firma SARVN  SRL</t>
  </si>
  <si>
    <t>Comisariatul de Politie al r-ului Glodeni</t>
  </si>
  <si>
    <t>SCOCHIMIE SRL</t>
  </si>
  <si>
    <t>Baiu Elena Vasile</t>
  </si>
  <si>
    <t>Inst. de Matem.si Inform. a Academie de Stiinte</t>
  </si>
  <si>
    <t>Biroul Vamal Bender</t>
  </si>
  <si>
    <t>SRL 'CAROLINA.GUTU'</t>
  </si>
  <si>
    <t>Maurt' SRL+B36</t>
  </si>
  <si>
    <t>DK-INTERTRADE ICS SRL</t>
  </si>
  <si>
    <t>Tehelan SRL</t>
  </si>
  <si>
    <t>Aina Grup SRL</t>
  </si>
  <si>
    <t>SFAG FIRMA SRL</t>
  </si>
  <si>
    <t xml:space="preserve"> S.A.'VINARIA BARDAR</t>
  </si>
  <si>
    <t>IM KAZAYAK.VIN S.A.</t>
  </si>
  <si>
    <t>SA CALARASI DIVIN</t>
  </si>
  <si>
    <t>VITASANMAX SRL</t>
  </si>
  <si>
    <t>IM VINARIA BOSTAVAN SRL</t>
  </si>
  <si>
    <t>TRIPAV SRL</t>
  </si>
  <si>
    <t>IS Complexul "Casa Presei"</t>
  </si>
  <si>
    <t>"Grinvitas" SRL</t>
  </si>
  <si>
    <t>UNIVERSCOM SA</t>
  </si>
  <si>
    <t>IM REGIA COMUNAL-LOCATIVA Cricova</t>
  </si>
  <si>
    <t>SRL CASCADVIN</t>
  </si>
  <si>
    <t>INSP.deSTAT P\N SUPR.TEHNCA'INTEHAGRO'</t>
  </si>
  <si>
    <t>Aparatul Presedintelui r-ul Straseni</t>
  </si>
  <si>
    <t>II Moraru M &amp; M</t>
  </si>
  <si>
    <t>Cooperativa de Consum din s. Mindresti</t>
  </si>
  <si>
    <t>Primaria Frasin</t>
  </si>
  <si>
    <t>II Vlad Neahin</t>
  </si>
  <si>
    <t>Directia de Posta mun.Chisinau</t>
  </si>
  <si>
    <t xml:space="preserve">II Denta Oboroc </t>
  </si>
  <si>
    <t>SC Olsvedar SRL</t>
  </si>
  <si>
    <t>Banca de Economii  SA fil. Singerei</t>
  </si>
  <si>
    <t>Dranglinsol SRL S.C.</t>
  </si>
  <si>
    <t xml:space="preserve"> SR TIRG Vertujeni prin Scoarta </t>
  </si>
  <si>
    <t xml:space="preserve"> BC Moldova agroindbanc SA fil/ Anenii-Noi</t>
  </si>
  <si>
    <t xml:space="preserve">SRL Val-Ghimbir </t>
  </si>
  <si>
    <t xml:space="preserve"> S.C. Balcombe  SRL</t>
  </si>
  <si>
    <t xml:space="preserve"> SRL Chelidor</t>
  </si>
  <si>
    <t>Primaria s.  Borosenii Noi</t>
  </si>
  <si>
    <t>PR Tomaiul Nou</t>
  </si>
  <si>
    <t>BC Moldova Agroindbank  fil Drochia</t>
  </si>
  <si>
    <t>BC Moldindcombank SA fil. Leova</t>
  </si>
  <si>
    <t>Sectia  de intret. Basarab. A calei ferate din Moldova</t>
  </si>
  <si>
    <t>IS AUTOBAZA ACADEMIEI DE STIINTA A DOVEI</t>
  </si>
  <si>
    <t>"ORHEI.VIN" SA</t>
  </si>
  <si>
    <t>DEUS- VIN' S.R.L.</t>
  </si>
  <si>
    <t>METINS AND CO SRL</t>
  </si>
  <si>
    <t>CASA PRESEI COMPLEXUL IS</t>
  </si>
  <si>
    <t>SA VINARIA DIN VALE AND CO</t>
  </si>
  <si>
    <t>Farmacia nr.2-Centrala SA</t>
  </si>
  <si>
    <t>FOTO RAPID S.R.L.</t>
  </si>
  <si>
    <t>DIRECTIA GRADINILOR PUBLICE IS</t>
  </si>
  <si>
    <t>S.R.L. 'TORICADO'</t>
  </si>
  <si>
    <t>TIGHINA-VIN SRL IM</t>
  </si>
  <si>
    <t>SRL IONEX.TRANS</t>
  </si>
  <si>
    <t>S.C."FERCONSTRUCTIE" S.R.L.</t>
  </si>
  <si>
    <t>DOINA VIN' SRL</t>
  </si>
  <si>
    <t>COMUNITATEA RUSILOR DIN M. BALTI OO</t>
  </si>
  <si>
    <t>OCDIS FIRMA DE PRODUCTIE SI COMERT SRL</t>
  </si>
  <si>
    <t>Eniija Cooperativa de Productie Agricola</t>
  </si>
  <si>
    <t>FPC GEM SRL</t>
  </si>
  <si>
    <t>SC "VIN SELECT" SRL</t>
  </si>
  <si>
    <t>IM "Moldclassica International" SRL</t>
  </si>
  <si>
    <t xml:space="preserve">INTR.MUNICIP.P\U ACHZITII,COMERT </t>
  </si>
  <si>
    <t>I.C.C.COOPALIMENTARA FLORESTI UCOOP</t>
  </si>
  <si>
    <t>MOBIAS CONSULTING'SRL</t>
  </si>
  <si>
    <t>"Sanatate EVP" SRL</t>
  </si>
  <si>
    <t>SC 'TRICOMPLEX'</t>
  </si>
  <si>
    <t xml:space="preserve">IM BIROUL R.L DE PROECTARI </t>
  </si>
  <si>
    <t xml:space="preserve">la situaţia din 07.08.2008   </t>
  </si>
  <si>
    <t>Presedintele s.Riscani</t>
  </si>
  <si>
    <t>Primaria or. Vatra</t>
  </si>
  <si>
    <t>Ser.Sanitar Veterinar din Donduseni</t>
  </si>
  <si>
    <t>Sectia Statistica Singerei</t>
  </si>
  <si>
    <t>Sectia Statistica Cantemir</t>
  </si>
  <si>
    <t>Ser.Sanitar Veterinar din Stefan Voda</t>
  </si>
  <si>
    <t>Penitenciarul nr.4 Cricova</t>
  </si>
  <si>
    <t>Inspectoratul de Seminte  Ocnita</t>
  </si>
  <si>
    <t>Inspectoratul de Seminte  Telenesti</t>
  </si>
  <si>
    <t>Inspectoratul de Seminte  Falesti</t>
  </si>
  <si>
    <t>Ser.Sanitar Veterinar din Riscani</t>
  </si>
  <si>
    <t>Ser.Sanitar Veterinar din Criuleni</t>
  </si>
  <si>
    <t>Directia Statistica Balti</t>
  </si>
  <si>
    <t>Directia Statistica Cantemiri</t>
  </si>
  <si>
    <t>Ser.Sanitar Veterinar din Rezina</t>
  </si>
  <si>
    <t>Directia Statistica Singerei</t>
  </si>
  <si>
    <t>Directia Statistica Taraclia</t>
  </si>
  <si>
    <t xml:space="preserve">Marele Stat magor al Armatei Nationale </t>
  </si>
  <si>
    <t>Dir.Generala Invat.si Sport a Consil.raional Cosnita</t>
  </si>
  <si>
    <t>Setia Paza de Stat  Basarabiasca</t>
  </si>
  <si>
    <t>Sectia Pasa de Stat Soroca</t>
  </si>
  <si>
    <t>Primaria s. Izvoare</t>
  </si>
  <si>
    <t>Centrul Medicina Preventiva Singerei</t>
  </si>
  <si>
    <t>Presedintele r-ul.Riscani</t>
  </si>
  <si>
    <t>IFS Ocnita</t>
  </si>
  <si>
    <t>Departamentul Datorii al Min. Apararii</t>
  </si>
  <si>
    <t>Penitenciarul nr.1 Taraclia</t>
  </si>
  <si>
    <t>IFS Drochia</t>
  </si>
  <si>
    <t>Ser.Sanitar Veterinar din Edinet</t>
  </si>
  <si>
    <t>Centrul Medicina Preventiva Balti</t>
  </si>
  <si>
    <t>Primaria Basarabiasca</t>
  </si>
  <si>
    <t>IFS Briceni</t>
  </si>
  <si>
    <t xml:space="preserve">Ministerul Apararii </t>
  </si>
  <si>
    <t>Internatul Psihoneorologic</t>
  </si>
  <si>
    <t>Camera Inregistrarii de Stat</t>
  </si>
  <si>
    <t>Inspectoratul de Seminte  Glodeni</t>
  </si>
  <si>
    <t>Inst. De Stiint. Sociologie ale Academiei de Stiinte</t>
  </si>
  <si>
    <t>Agent.Nationala de Regl.a activ.nucliare si radiologie</t>
  </si>
  <si>
    <t>Modova Agroindank Anenii Noi</t>
  </si>
  <si>
    <t xml:space="preserve">la situaţia din 12.09.2008   </t>
  </si>
  <si>
    <t>II Badarau Speranta</t>
  </si>
  <si>
    <t>Modindcombank Orhei</t>
  </si>
  <si>
    <t>Banca de Economii fil.nr 40 Singerei</t>
  </si>
  <si>
    <t>FOLICAIN SRL</t>
  </si>
  <si>
    <t xml:space="preserve">IS Detasamentul Paza Parlamentara </t>
  </si>
  <si>
    <t>Institutia publica Enciclopedia Moldovei</t>
  </si>
  <si>
    <t>Primaria Ochul Alb</t>
  </si>
  <si>
    <t>Centrul Consultativ Diagnostic</t>
  </si>
  <si>
    <t>Directia Statistica Hincesti</t>
  </si>
  <si>
    <t>Biroul National de Statistica</t>
  </si>
  <si>
    <t>Comisia Nationala a Pietii Financiare</t>
  </si>
  <si>
    <t>Penitenciarul nr.17 Rezina</t>
  </si>
  <si>
    <t xml:space="preserve">Azilul republ/ p\u invalixi si pensionari </t>
  </si>
  <si>
    <t xml:space="preserve">Comert Bank </t>
  </si>
  <si>
    <t>(R)IS "CENTRUL NATIONAL PENTRU FRECVENTE RADIO"</t>
  </si>
  <si>
    <t>(R)'DIONYSOS-MERENI'  S.A. INTREPRINDEREA MOLDO-AMERICANA PENTRUPRELUCRAREA PRODUSELOR AGRICOLE S</t>
  </si>
  <si>
    <t>(R)ASOCIATIA CONTAB.SI AUDITORILOR PRFES.DIN RM</t>
  </si>
  <si>
    <t>(R)SOCIETATE CU RASPUNDEREA LIMITATA PISCEL.Z</t>
  </si>
  <si>
    <t>(R)F.VULC-TI ISC PREG.SPEC-R P-U ARMATA NATIONALA</t>
  </si>
  <si>
    <t>BC UNIVERSALBANK SA MUN. CHISINAU</t>
  </si>
  <si>
    <t>AIR MOLDOVA IS COMPANIA AERIANA</t>
  </si>
  <si>
    <t>IMSP SZAMU CENTRU</t>
  </si>
  <si>
    <t>SA FLOAREA SOARELUI</t>
  </si>
  <si>
    <t>IM "CRISTAL-FLOR" S.A.</t>
  </si>
  <si>
    <t>S.R.L. BALTI  GAZ</t>
  </si>
  <si>
    <t>I.S.ADM.DE STAT A DRUMURILOR</t>
  </si>
  <si>
    <t>FLORESTI  GAZ S.R.L.</t>
  </si>
  <si>
    <t>PP MAKLER SRL</t>
  </si>
  <si>
    <t>SRL ORHEI GAZ</t>
  </si>
  <si>
    <t>IPNA COMPANIA TELERADIO MOLDOVA</t>
  </si>
  <si>
    <t>IM VISMOS SA</t>
  </si>
  <si>
    <t>MOLDOVAGAZ S.A.</t>
  </si>
  <si>
    <t>Comisariatul de Politie Anenii- Noi</t>
  </si>
  <si>
    <t>Comisariatul de Politie a mun. Balti</t>
  </si>
  <si>
    <t>Depoul de Vagoane  Basarabiasca Filiala  IS CF DI</t>
  </si>
  <si>
    <t>Inspectpratul Fiscal Straseni</t>
  </si>
  <si>
    <t>Centrul resurselor inform. de Stat REGISTRU I.S</t>
  </si>
  <si>
    <t>FPC "Stayer" SRL</t>
  </si>
  <si>
    <t>CIMISLIA GAZ SRL</t>
  </si>
  <si>
    <t>DAKON SA</t>
  </si>
  <si>
    <t>SA "AEROPORT HANDLING"</t>
  </si>
  <si>
    <t>SRL,,TARACLIA GAZ'</t>
  </si>
  <si>
    <t>SRL NICA R</t>
  </si>
  <si>
    <t>SC GARA NORD SA</t>
  </si>
  <si>
    <t>S.A. 'SPERANTA   VEST'</t>
  </si>
  <si>
    <t>I.M. 'APA CANAL CAHUL'</t>
  </si>
  <si>
    <t>FIRMA "ACTIONARUL" S.R.L.</t>
  </si>
  <si>
    <t>I.M. 'GRAPE VALLEY' SRL</t>
  </si>
  <si>
    <t>TIPTOP IM MOLDO-GERMANA SRL</t>
  </si>
  <si>
    <t>CASA DE AUR SRL</t>
  </si>
  <si>
    <t>MIOTEN SRL</t>
  </si>
  <si>
    <t>ICS S AND T MOLD SRL</t>
  </si>
  <si>
    <t>BC"Victoriabank"Chirtoaca Vasile Afanase</t>
  </si>
  <si>
    <t>FIL IS POSTA MOLDOVEI CENT POSTA HINCE</t>
  </si>
  <si>
    <t>IPROCOM INSTITUTUL DE PROECTAREDE STAT</t>
  </si>
  <si>
    <t>I.S. P\U SILVICULTURA NISPORENI SILVA</t>
  </si>
  <si>
    <t>IS INSTITUTUL DE CERCETARI PNT ICULTURA</t>
  </si>
  <si>
    <t>INCERCOM IS</t>
  </si>
  <si>
    <t>SA 'VINURI DE COMRAT'</t>
  </si>
  <si>
    <t>Filiala intreprinderii de stat POSTA MOLDOVEI</t>
  </si>
  <si>
    <t>ICS  POPSHORE S.R.L.</t>
  </si>
  <si>
    <t>I.S.  POSTA MOLDOVEI   C.P. CALARASI</t>
  </si>
  <si>
    <t>Primaria  Napadova</t>
  </si>
  <si>
    <t>Primaria  Sevirova</t>
  </si>
  <si>
    <t>Primaria   com. Risipeni</t>
  </si>
  <si>
    <t>Primaria   sat.Bucuria</t>
  </si>
  <si>
    <t>Primaria  Alexeevca</t>
  </si>
  <si>
    <t>GALBVIN S.A. DE TIP INCHIS</t>
  </si>
  <si>
    <t>NECTAR-S SRL IM</t>
  </si>
  <si>
    <t>VINARIA 'MILESTI MICI' SRL</t>
  </si>
  <si>
    <t>SRL 'Celepen-Agro'</t>
  </si>
  <si>
    <t>CORTEN-VIN SRL SOCIETATEA COMERCIALA</t>
  </si>
  <si>
    <t>Omega FPC' SRL</t>
  </si>
  <si>
    <t>IM UNGHENI-VIN SA</t>
  </si>
  <si>
    <t>SA IMPERIAL VIN</t>
  </si>
  <si>
    <t>S.A.EURO-ALCO</t>
  </si>
  <si>
    <t>S.R.L. "VERISVIN"</t>
  </si>
  <si>
    <t>SRL HIDROTEC</t>
  </si>
  <si>
    <t>SRL Alianta-vin</t>
  </si>
  <si>
    <t xml:space="preserve"> Gamevitmed SRL</t>
  </si>
  <si>
    <t>II Boronciuc</t>
  </si>
  <si>
    <t>Farmacia Rubia SRL</t>
  </si>
  <si>
    <t>IIS Vrancian</t>
  </si>
  <si>
    <t xml:space="preserve"> CP AGROIN</t>
  </si>
  <si>
    <t>SC- Med Farm SRL</t>
  </si>
  <si>
    <t>SC  Servalindor  S RL</t>
  </si>
  <si>
    <t>Directia de posta mun. Chisinau</t>
  </si>
  <si>
    <t>SRL TUPREX</t>
  </si>
  <si>
    <t>II Ivanov Oleg Farm</t>
  </si>
  <si>
    <t>Lival Activ SRL</t>
  </si>
  <si>
    <t>I I V.V.Munteanu</t>
  </si>
  <si>
    <t>Notarul Privat Svetlana Burduja</t>
  </si>
  <si>
    <t>Polefebus Grup SRL</t>
  </si>
  <si>
    <t>Primaria  Sumna</t>
  </si>
  <si>
    <t>SRL Farmacia Siminoc</t>
  </si>
  <si>
    <t>Biroul indiv. de Avocati</t>
  </si>
  <si>
    <t>SRL Solid Farm</t>
  </si>
  <si>
    <t xml:space="preserve"> SC B.I Trans  SRL </t>
  </si>
  <si>
    <t>SC Sepifarm SRL</t>
  </si>
  <si>
    <t xml:space="preserve">* curs oficial la ziua încasării  </t>
  </si>
  <si>
    <t>Primaria  s. Cornesti</t>
  </si>
  <si>
    <t>Centrul de Medicina Preventiva Vulcanesti</t>
  </si>
  <si>
    <t>Comisaritul de Politie Criuleni</t>
  </si>
  <si>
    <t>Comisaritul de Politie Singerei</t>
  </si>
  <si>
    <t>Biroul vamal Briceni</t>
  </si>
  <si>
    <t>Ministerul Ecologiei Resurse naturale</t>
  </si>
  <si>
    <t>Comisaritul de Politie Soroca</t>
  </si>
  <si>
    <t>Comisaritul de Politie Drochia</t>
  </si>
  <si>
    <t>Primaria  s. Etulia</t>
  </si>
  <si>
    <t>Gimnaziul Hirtop</t>
  </si>
  <si>
    <t>S.A..Transport</t>
  </si>
  <si>
    <t>SC Agrico Merent</t>
  </si>
  <si>
    <t>Uniuneaconducatorilor Auto</t>
  </si>
  <si>
    <t>Primaria s. Ghindesti</t>
  </si>
  <si>
    <t>Primaria s. Duruitoare Noua</t>
  </si>
  <si>
    <t>Centrul Medicilor de Familie Floresti</t>
  </si>
  <si>
    <t>SRL FIAT</t>
  </si>
  <si>
    <t>Primaria  Donduseni</t>
  </si>
  <si>
    <t>Centrul de Standart. Si Stabil.</t>
  </si>
  <si>
    <t xml:space="preserve">Farmacia Ruscuta  </t>
  </si>
  <si>
    <t>Zlatovin SRL</t>
  </si>
  <si>
    <t>Centrul Medicilor de Familie Nisporeni</t>
  </si>
  <si>
    <t xml:space="preserve">Primaria  Redul Mare </t>
  </si>
  <si>
    <t>Cooperativa de Consum  din Causeni</t>
  </si>
  <si>
    <t>Primaria  Corbu</t>
  </si>
  <si>
    <t>Cucu Svetlana</t>
  </si>
  <si>
    <t>Primaria Zubresti</t>
  </si>
  <si>
    <t>Cooperativa de Consum din Mereni</t>
  </si>
  <si>
    <t>Liceul  Damian Riscani</t>
  </si>
  <si>
    <t xml:space="preserve"> BE fil Donduseni</t>
  </si>
  <si>
    <t>Primaria  Zubresti</t>
  </si>
  <si>
    <t>Primaria  Ferapontevca</t>
  </si>
  <si>
    <t>Directia Situatii Exptionale</t>
  </si>
  <si>
    <t>Ambulatorul st. Ocnita</t>
  </si>
  <si>
    <t>Standart Vin Plus IM SRL</t>
  </si>
  <si>
    <t>IP Codreanca SA</t>
  </si>
  <si>
    <t>ALEXBUS SC SRL</t>
  </si>
  <si>
    <t>Cooperativa de Consum din Chetrosu</t>
  </si>
  <si>
    <t>Primaria  Stefanesti</t>
  </si>
  <si>
    <t>ACI Lozovanu II</t>
  </si>
  <si>
    <t>Lismedfarm SRL</t>
  </si>
  <si>
    <t>Sanipid CFM</t>
  </si>
  <si>
    <t>Ambulatorul  st.Basarabiasca</t>
  </si>
  <si>
    <t>I.C.S.Construct Etalon</t>
  </si>
  <si>
    <t>Puratos Mold SRL</t>
  </si>
  <si>
    <t>Inmacomproiect S.A</t>
  </si>
  <si>
    <t>Amofarm- Diverse SRL</t>
  </si>
  <si>
    <t>SC Midofarm SRL</t>
  </si>
  <si>
    <t>Banca de Economii fil. Donduseni</t>
  </si>
  <si>
    <t>Amofarm SRL</t>
  </si>
  <si>
    <t>SRL Casafarm IM</t>
  </si>
  <si>
    <t>Sect. de alimentare cu energia.electr.</t>
  </si>
  <si>
    <t>Coop.de PANIFCOP</t>
  </si>
  <si>
    <t>Moldova  Agroinbank fil.Cocieri</t>
  </si>
  <si>
    <t>SRL Forcom</t>
  </si>
  <si>
    <t>Coloana mecanizata nr.15</t>
  </si>
  <si>
    <t>Banca de Economii fil. Glodeni</t>
  </si>
  <si>
    <t xml:space="preserve">Sectia edificii civile </t>
  </si>
  <si>
    <t>ERL IALG din Straseni</t>
  </si>
  <si>
    <t>Coopconsum Tighina</t>
  </si>
  <si>
    <t>Uniunea Cooper consum Floresti</t>
  </si>
  <si>
    <t>IM Zernoff SRL</t>
  </si>
  <si>
    <t xml:space="preserve">la situaţia din 20.08.2008   </t>
  </si>
  <si>
    <t>Primaria Miclesti</t>
  </si>
  <si>
    <t>Primaria Corjeuti Gradinita</t>
  </si>
  <si>
    <t>Primaria Bulbuaca</t>
  </si>
  <si>
    <t>Primaria com.Constantinovca</t>
  </si>
  <si>
    <t>I.I.Palade</t>
  </si>
  <si>
    <t>Primaria Cialic</t>
  </si>
  <si>
    <t>Primaria Iliciovca</t>
  </si>
  <si>
    <t>Scoala de Meserii nr.12</t>
  </si>
  <si>
    <t>II Iacovlev Vitalie</t>
  </si>
  <si>
    <t>Primaria  Beleavineti</t>
  </si>
  <si>
    <t>Penitenciarul nr.2 or.Lipcani</t>
  </si>
  <si>
    <t>BARZA ALBA SA</t>
  </si>
  <si>
    <t>Calea Ferata din RM IS</t>
  </si>
  <si>
    <t>Centrul Medic. de Familie Soldanesti</t>
  </si>
  <si>
    <t>Depoul de Locomotive Bender</t>
  </si>
  <si>
    <t xml:space="preserve">Fil.Intrepr. de stat Calea Ferata din Moldova </t>
  </si>
  <si>
    <t>Centrul Medicilor  de familie</t>
  </si>
  <si>
    <t>Imunotehnomed Moldo-Romana</t>
  </si>
  <si>
    <t>Calea Ferata din Moldova  din Ungheni</t>
  </si>
  <si>
    <t xml:space="preserve">Statia Balti Slobozia </t>
  </si>
  <si>
    <t>St. Chisinau Fi;iala IS CFM</t>
  </si>
  <si>
    <t>Depoul de vagoane  frigorifice Basarabiasca</t>
  </si>
  <si>
    <t>IM Farmaco SA</t>
  </si>
  <si>
    <t>Spitalul Clinic Central Chisinau</t>
  </si>
  <si>
    <t>I.C. S.Danube Logistics SRL</t>
  </si>
  <si>
    <t>SPB Constructorul IS</t>
  </si>
  <si>
    <t>Combinatul Poligrafic din Chisinau</t>
  </si>
  <si>
    <t>Sectia de intret. Caii Ferate Ocnita</t>
  </si>
  <si>
    <t xml:space="preserve">Intrepr. de stat  Moldatsa </t>
  </si>
  <si>
    <t>SA Retelile Electrice  Nord-Vest</t>
  </si>
  <si>
    <t>Serviciul Paza de Stat</t>
  </si>
  <si>
    <t>Depoul de Locomotive</t>
  </si>
  <si>
    <t xml:space="preserve">SRL Bemol Retal </t>
  </si>
  <si>
    <t>Depoul de Locomotive din Chisinau</t>
  </si>
  <si>
    <t>ICS Vistarcom SRL</t>
  </si>
  <si>
    <t xml:space="preserve">Primaria  s. Cotova  </t>
  </si>
  <si>
    <t>Primaria  s. Congaz</t>
  </si>
  <si>
    <t xml:space="preserve">Primaria  s. Nihoreni </t>
  </si>
  <si>
    <t xml:space="preserve">Primaria  s.Hiliuti </t>
  </si>
  <si>
    <t xml:space="preserve">Inst. de Protectia Plantelor </t>
  </si>
  <si>
    <t>ICS'INSIGHT ADVERTISING'SRL</t>
  </si>
  <si>
    <t>"Fabianca" SRL</t>
  </si>
  <si>
    <t>SA Produse Cerealiere</t>
  </si>
  <si>
    <t>SRL RIA-PRODEX</t>
  </si>
  <si>
    <t>Cooperativa de consum din mun Chisinau</t>
  </si>
  <si>
    <t>SA FABRICA DE VINURI'MOLD.NORD'FALESTI</t>
  </si>
  <si>
    <t>Coop.va de Consum UNIVERSALCOOP inAnenii Noi</t>
  </si>
  <si>
    <t>Serviciul National Locuinta</t>
  </si>
  <si>
    <t>S A Nistru Vin</t>
  </si>
  <si>
    <t xml:space="preserve">SRL  FPC  FAITEC.M </t>
  </si>
  <si>
    <t>Centrul Medicilor de Familie Calarasi</t>
  </si>
  <si>
    <t>IM SANIN PLUS SRL</t>
  </si>
  <si>
    <t>IM SANIN  SRL</t>
  </si>
  <si>
    <t>IS" CENTR.MEDICINA AVIATIA CIVILA"</t>
  </si>
  <si>
    <t>EXVIDIUS SRL</t>
  </si>
  <si>
    <t>Randevu Lus SRL</t>
  </si>
  <si>
    <t xml:space="preserve"> CET NORD S.A</t>
  </si>
  <si>
    <t>SRL Forman 77</t>
  </si>
  <si>
    <t>Primaria Temeleuti</t>
  </si>
  <si>
    <t>SRL Semizeu</t>
  </si>
  <si>
    <t>IM Bugeacagrotehservice SRL</t>
  </si>
  <si>
    <t>Banca de Economii SA Fil. Nr.40 Singerei</t>
  </si>
  <si>
    <t>TRANSTERMINAL -S  SRL</t>
  </si>
  <si>
    <t>I S  UZINA GIUVAIER</t>
  </si>
  <si>
    <t>Ministerul Transportului gospodarii Drumurilor</t>
  </si>
  <si>
    <t>INTERAUTOSERVICE S.A.</t>
  </si>
  <si>
    <t>I.I. ARTARAS-POPA</t>
  </si>
  <si>
    <t>SC 'V.V.N.Dmitr-Grup' SRL</t>
  </si>
  <si>
    <t>II 'V.V.N.Dmitrieva'</t>
  </si>
  <si>
    <t>SRL Semvin-Service</t>
  </si>
  <si>
    <t>REPUTATIA'SRL</t>
  </si>
  <si>
    <t>ALLAS SRL</t>
  </si>
  <si>
    <t>IM Tecca SRL</t>
  </si>
  <si>
    <t>FOUR FCP SRL</t>
  </si>
  <si>
    <t>ALMARIM.LUX SRL</t>
  </si>
  <si>
    <t>SC "Gorgona" SRL</t>
  </si>
  <si>
    <t>I .C.S' ELIRI' S.A.</t>
  </si>
  <si>
    <t>INTR MIXTA 'NATURVINS SRL'</t>
  </si>
  <si>
    <t>SC ALIANTA MODERNA SRL</t>
  </si>
  <si>
    <t>TERA-VIN SA</t>
  </si>
  <si>
    <t>BUSINESS CONSULTING INSTITUTE</t>
  </si>
  <si>
    <t>SC JAVIAN GRUP SRL</t>
  </si>
  <si>
    <t>IUTAD-COMERT SRL</t>
  </si>
  <si>
    <t>DIGHIVA' SRL</t>
  </si>
  <si>
    <t>LAPUSNA-VIN SRL</t>
  </si>
  <si>
    <t>SOCIETATE PE ACTIUNI VINARIA VOLINTIRI</t>
  </si>
  <si>
    <t>"RODGAN GRUP" S.R.L.</t>
  </si>
  <si>
    <t>SC 'PLATOPRIM' SRL</t>
  </si>
  <si>
    <t>SRL BICAR . BIMPEX</t>
  </si>
  <si>
    <t>IS PP Revista Social-Culturala Moldova</t>
  </si>
  <si>
    <t>C LONGUS CONSTRUCT SRL</t>
  </si>
  <si>
    <t>COOP or. Orhei</t>
  </si>
  <si>
    <t>SRL LIMCOMALVI</t>
  </si>
  <si>
    <t>PROURA-VIN SA+B108</t>
  </si>
  <si>
    <t>NICOTAN-EXIM SRL</t>
  </si>
  <si>
    <t>UNIUNEA CONDUCATORILOR AUTO DIN R M</t>
  </si>
  <si>
    <t>S.C. TERMOCONFORT S.R.L.</t>
  </si>
  <si>
    <t>Asoc.Curativ-Sanat. si de recuperare a ap.Guvernului</t>
  </si>
  <si>
    <t>Centrul de Medicina Preventiva Gagauzia</t>
  </si>
  <si>
    <t>Spitalul Raional Edinet</t>
  </si>
  <si>
    <t>Imtreprinderea Municipala Anproser</t>
  </si>
  <si>
    <t>ANGION SRL</t>
  </si>
  <si>
    <t>Spitalul Raional Soroca</t>
  </si>
  <si>
    <t>Speranta - Farm SRL</t>
  </si>
  <si>
    <t>SA  CUPCINI CRISTAL- p\u produ. Zaharului</t>
  </si>
  <si>
    <t>Centrul Medicilor de Familie  Republican</t>
  </si>
  <si>
    <t xml:space="preserve">FRANZELUTA SA </t>
  </si>
  <si>
    <t>* curs oficial la ziua încasării  9.7093</t>
  </si>
  <si>
    <t>Centrul de Medicina Preventiva   Telenesti</t>
  </si>
  <si>
    <t>Centrul de Medicina Preventiva  Orhei</t>
  </si>
  <si>
    <t>Unitatea Militara 1003</t>
  </si>
  <si>
    <t>Centrul Medicina Preventiva Falesti</t>
  </si>
  <si>
    <t>SRL Farmacia ASITO</t>
  </si>
  <si>
    <t>Comisariatul de Politie Soldanesti</t>
  </si>
  <si>
    <t>Primaria Huluboia</t>
  </si>
  <si>
    <t>Scoala Internat de Copii Floresti</t>
  </si>
  <si>
    <t>Directia Situatii Exeptionala Orhei</t>
  </si>
  <si>
    <t xml:space="preserve">INTROSCOP SA </t>
  </si>
  <si>
    <t>SCUT Regimentul Patrula</t>
  </si>
  <si>
    <t>Fintehinform I.S</t>
  </si>
  <si>
    <t>Primaria Chetrosu</t>
  </si>
  <si>
    <t>BC Eximbank SA Gruppo Veneto Banca</t>
  </si>
  <si>
    <t>BC Moldindconbank SA fil Leova</t>
  </si>
  <si>
    <t>Comisariatul de Politie R-ul Floresti</t>
  </si>
  <si>
    <t>Biroul Vamal Cahul</t>
  </si>
  <si>
    <t>LEBADA  VALENTINA SERGIU</t>
  </si>
  <si>
    <t>SC DIMCOR IMPEX SRL</t>
  </si>
  <si>
    <t>RENET SA</t>
  </si>
  <si>
    <t>TEHNO-CONTACT FCP SRL</t>
  </si>
  <si>
    <t>SRL GRIMAL IMEX</t>
  </si>
  <si>
    <t>S.A. BRAVICEA VIN</t>
  </si>
  <si>
    <t>SRL"AXINT-LUX"</t>
  </si>
  <si>
    <t>S.C. MEZALIMPE S.R.L.</t>
  </si>
  <si>
    <t>DISTINS-IMOBIL SOC CU RASP LIMIT</t>
  </si>
  <si>
    <t>SRL 'Electro'</t>
  </si>
  <si>
    <t>S.C."Termo-stil"S.R.L.</t>
  </si>
  <si>
    <t>Olioteh-Exim firma SRL</t>
  </si>
  <si>
    <t>Mastexim SC SRL</t>
  </si>
  <si>
    <t>INONET-EXIM SRL</t>
  </si>
  <si>
    <t>BACII COOP AP</t>
  </si>
  <si>
    <t>S.C."Ast-stil"S.R.L.</t>
  </si>
  <si>
    <t>SRL " Aivis"</t>
  </si>
  <si>
    <t>ICS MULTIEXPO SRL</t>
  </si>
  <si>
    <t>SC IMENSITATE PLUS SRL</t>
  </si>
  <si>
    <t>FLOGRAIN GROUP SRL</t>
  </si>
  <si>
    <t>S.C.'RUNDA PRIM' SRL</t>
  </si>
  <si>
    <t>LUCHITA SERGIU PETRU</t>
  </si>
  <si>
    <t>SRL  BALDORVAS</t>
  </si>
  <si>
    <t>TRANSELIT COMP.ASIG.FIL.CHIS.SRL</t>
  </si>
  <si>
    <t>Penitenciarul nr. 15</t>
  </si>
  <si>
    <t>Serviciul Veterinar Hincesti</t>
  </si>
  <si>
    <t>I M Apa Canal Straseni</t>
  </si>
  <si>
    <t>Gheorghina SA</t>
  </si>
  <si>
    <t>SRL IT-IPPON</t>
  </si>
  <si>
    <t>SOCIETATETE COMERCIALA INARITA EXIM  R L</t>
  </si>
  <si>
    <t>SC ARIGVA-LUX SRL</t>
  </si>
  <si>
    <t>II DNISTREANOVA LIUDMILA</t>
  </si>
  <si>
    <t>Laboratorul zonal Cahul plan biologLaboratorul</t>
  </si>
  <si>
    <t>I.C.A."APROVIZCOOP" a MOLDCOOP</t>
  </si>
  <si>
    <t>ROLNAS PRIM SC SRL</t>
  </si>
  <si>
    <t>SVU-W SRL</t>
  </si>
  <si>
    <t>ISTRATII FILIMON VASILI</t>
  </si>
  <si>
    <t xml:space="preserve">la situaţia din 08.08.2008   </t>
  </si>
  <si>
    <t>Inspectoratul de Seminte  Floresti</t>
  </si>
  <si>
    <t>Servisiul sanitar Veterinar  Cosnita</t>
  </si>
  <si>
    <t>Centrul Medicina Preventiva Straseni</t>
  </si>
  <si>
    <t>Inspectoratul de Seminte  Straseni</t>
  </si>
  <si>
    <t>Inspectoratul de Seminte  Calarasi</t>
  </si>
  <si>
    <t>Inspectoratul de Seminte  Comrat</t>
  </si>
  <si>
    <t>Directia de Statistica  Comrat</t>
  </si>
  <si>
    <t>Inspectoratul de Seminte  Balti</t>
  </si>
  <si>
    <t>Primaria Balcauti</t>
  </si>
  <si>
    <t>Primaria Zgurita</t>
  </si>
  <si>
    <t>Directia Generala Finante  a CR Leova</t>
  </si>
  <si>
    <t>Primaria Branesti</t>
  </si>
  <si>
    <t>Primaria Vascauti</t>
  </si>
  <si>
    <t>Primaria Pervomaisc</t>
  </si>
  <si>
    <t>Primaria Ciripcau</t>
  </si>
  <si>
    <t>Primaria Barancia</t>
  </si>
  <si>
    <t>Primaria Salveirii Vechi</t>
  </si>
  <si>
    <t>Primaria Mascauti</t>
  </si>
  <si>
    <t>Sectia Asitenta Sociala  si Protect. Fam. Briceni</t>
  </si>
  <si>
    <t>Sectia Paza de Stat Edinet</t>
  </si>
  <si>
    <t>Primaria Gribova</t>
  </si>
  <si>
    <t>Servisiul sanitar Veterinar   Ungeni</t>
  </si>
  <si>
    <t>Institutul de Zoologie al ASM</t>
  </si>
  <si>
    <t>Penitenciarul nr.5 din Cahul</t>
  </si>
  <si>
    <t>Primaria Ciutulesti</t>
  </si>
  <si>
    <t>Comisariatul de Politie Falesti</t>
  </si>
  <si>
    <t>Casa Internat Orhei</t>
  </si>
  <si>
    <t>Inspectoratul Fiscal Cahul</t>
  </si>
  <si>
    <t xml:space="preserve">la situaţia din 19.08.2008   </t>
  </si>
  <si>
    <t>Colegiul Agroindustrial I S</t>
  </si>
  <si>
    <t>Serviciul Veterinar Taraclia</t>
  </si>
  <si>
    <t>CMPR Edinet</t>
  </si>
  <si>
    <t>Sectia Cultura</t>
  </si>
  <si>
    <t>Consiliul Raional Dubasari</t>
  </si>
  <si>
    <t>Inspectoratul Fiscal Balti</t>
  </si>
  <si>
    <t>Primaria  or. Drochia</t>
  </si>
  <si>
    <t>Spitalul Clinic Militar Central</t>
  </si>
  <si>
    <t>Primaria com.Pelenia</t>
  </si>
  <si>
    <t>Brigada nr.2 Infanterii motorizata</t>
  </si>
  <si>
    <t xml:space="preserve">Penitenciarul nr.13 </t>
  </si>
  <si>
    <t>Directia Poltiei transporturi</t>
  </si>
  <si>
    <t>IFS mun. Chisinau</t>
  </si>
  <si>
    <t>IFS Cimislia</t>
  </si>
  <si>
    <t>(R)PUBL.PER.ZIARUL RAIONAL 'PASUL NOU'INTR.MUNICI</t>
  </si>
  <si>
    <t>CASA NATIONALA DE ASIGURARI SOCIALEa R.M.</t>
  </si>
  <si>
    <t>UNIVERSUL INTR. DE STAT EDITURA</t>
  </si>
  <si>
    <t>SECTIA   ASISTENTA SOCIALA</t>
  </si>
  <si>
    <t>SURUCEANU VIOREL</t>
  </si>
  <si>
    <t>CHISINAU GAZ S.R.L.</t>
  </si>
  <si>
    <t>PENITENCIARUL NR.9 PRUNCUL</t>
  </si>
  <si>
    <t>CENTRUL DE POSTA FLORESTI</t>
  </si>
  <si>
    <t>DISPENSARUL DERMATOVENEROLOGIC RER.</t>
  </si>
  <si>
    <t>IMSP SPITALUL CLINIC REPUBLICAN</t>
  </si>
  <si>
    <t>POLOVEI ANTON</t>
  </si>
  <si>
    <t>S.C. BALCOMBE S.R.L.</t>
  </si>
  <si>
    <t>TERMOCOM S.A. IN PROCEDURA PLANULUI</t>
  </si>
  <si>
    <t>IS POSTA MOLDOVEI ORHEI</t>
  </si>
  <si>
    <t xml:space="preserve">CETRU DE POSTA IALOVENI </t>
  </si>
  <si>
    <t>IS POSTA MOLDOVEI</t>
  </si>
  <si>
    <t>"Dio-Plus" SRL</t>
  </si>
  <si>
    <t xml:space="preserve">CENTR DE POSTA CAHUL </t>
  </si>
  <si>
    <t>IS P/U CERC.SUN.'MOLDSUINHIB</t>
  </si>
  <si>
    <t>II METALICA.ZUEVCHISINAU, MOLDOVA</t>
  </si>
  <si>
    <t>CLASIC SV FPC SRL</t>
  </si>
  <si>
    <t xml:space="preserve">la situaţia din 26.08.2008   </t>
  </si>
  <si>
    <t>Rodica Gonta Strasbourg</t>
  </si>
  <si>
    <t>Fincombank fil nr.4 Balti</t>
  </si>
  <si>
    <t>SRL Camaghentur</t>
  </si>
  <si>
    <t>Primaria Pociumbeni</t>
  </si>
  <si>
    <t>Coleg. Medicina veterinara Bratuseni</t>
  </si>
  <si>
    <t>VISTMA-BEST SRL</t>
  </si>
  <si>
    <t xml:space="preserve">Primaria Racaria </t>
  </si>
  <si>
    <t xml:space="preserve">Bavca de Economii fil. Singerei </t>
  </si>
  <si>
    <t xml:space="preserve">Primaria Pirjota  </t>
  </si>
  <si>
    <t xml:space="preserve">Primaria Galaseni  </t>
  </si>
  <si>
    <t xml:space="preserve">Primaria Saptebani  </t>
  </si>
  <si>
    <t>Carpeneni-Vin SRL</t>
  </si>
  <si>
    <t xml:space="preserve">Primaria Singureni  </t>
  </si>
  <si>
    <t xml:space="preserve">Primaria Roscani  </t>
  </si>
  <si>
    <t>DAI UTA Gagauzia</t>
  </si>
  <si>
    <t>Moldova Agroindbank SA fil. Copceac</t>
  </si>
  <si>
    <t>Farmacia SRL Galen IBN SINA</t>
  </si>
  <si>
    <t xml:space="preserve"> I.C.S. Bemol  Trading SRL</t>
  </si>
  <si>
    <t>UNIREA-LUS SRL</t>
  </si>
  <si>
    <t xml:space="preserve">IM Glass Container Company SA </t>
  </si>
  <si>
    <t xml:space="preserve"> ARISAFARM SRL</t>
  </si>
  <si>
    <t xml:space="preserve">Sectia Asistenta Sociala  Taraclia </t>
  </si>
  <si>
    <t xml:space="preserve"> I.M. Media Invest SRL</t>
  </si>
  <si>
    <t xml:space="preserve"> Banca de Economii fil. Nr.29 Glodeni</t>
  </si>
  <si>
    <t>MOLDCOOP</t>
  </si>
  <si>
    <t xml:space="preserve">Primaria Elizavetovca   </t>
  </si>
  <si>
    <t>FOOD Planet Restaurants SRL</t>
  </si>
  <si>
    <t xml:space="preserve">S.C.Komsomolskaia  Pravda Basarabia SRL </t>
  </si>
  <si>
    <t>SRL RORIS  VINIARUM</t>
  </si>
  <si>
    <t>MANOIL</t>
  </si>
  <si>
    <t>ICS Intracom Telecom Solutions SRL</t>
  </si>
  <si>
    <t>UCOOP Calarasi</t>
  </si>
  <si>
    <t>Primaria Corten</t>
  </si>
  <si>
    <t>Curtea de Conturi</t>
  </si>
  <si>
    <t>Comisaritul de Politie Ungheni</t>
  </si>
  <si>
    <t xml:space="preserve">Directia Statistica Ialoveni </t>
  </si>
  <si>
    <t xml:space="preserve">Farmacia Crusin SA </t>
  </si>
  <si>
    <t xml:space="preserve">IS Moldresurse </t>
  </si>
  <si>
    <t>Centrul de Medicina Preventiva Criuleni</t>
  </si>
  <si>
    <t>Comisaritul de Politie Ialoveni</t>
  </si>
  <si>
    <t>Centrul Tehnic si Transport</t>
  </si>
  <si>
    <t>Comisaritul de Politie Straseni</t>
  </si>
  <si>
    <t>Comisaritul de Politie  Telenesti</t>
  </si>
  <si>
    <t>Inspectoratul de Stat Ialoveni</t>
  </si>
  <si>
    <t>Comisaritul de Politie sec.Ciocana</t>
  </si>
  <si>
    <t>Aparatul Presedintelui Straseni</t>
  </si>
  <si>
    <t xml:space="preserve">la situaţia din 04.09.2008   </t>
  </si>
  <si>
    <t xml:space="preserve">I S Silvicultura  Tigina </t>
  </si>
  <si>
    <t>PLATEAU DU VIN SRL INTR. MIXTA</t>
  </si>
  <si>
    <t>CONGRESUL EVREIESC DIN MOLDOVAAO</t>
  </si>
  <si>
    <t>FCPC 'DATACONTROL'SRL</t>
  </si>
  <si>
    <t>ACOREX WINE HOLDING SA IM</t>
  </si>
  <si>
    <t>PRIMARIA RADENI</t>
  </si>
  <si>
    <t>ION CEBOTARU I.I.</t>
  </si>
  <si>
    <t xml:space="preserve">la situaţia din 14.08.2008   </t>
  </si>
  <si>
    <t>Primaria Dancani</t>
  </si>
  <si>
    <t>Penitenciarul nr.6</t>
  </si>
  <si>
    <t>CNSP Medicina preventiva</t>
  </si>
  <si>
    <t xml:space="preserve">Sectia Paza de Stat  Cimislia  </t>
  </si>
  <si>
    <t>Directia Invatamint Donduseni</t>
  </si>
  <si>
    <t>Sectia Asistenta Sociala Besarabeasca</t>
  </si>
  <si>
    <t>Sectia Asistenta Sociala Donduseni</t>
  </si>
  <si>
    <t>Consiliul Raional Rezina</t>
  </si>
  <si>
    <t>Consiliul Raional Singerei</t>
  </si>
  <si>
    <t>SOGNO SRL FIRMA DE PRODUCERE SI COMERT</t>
  </si>
  <si>
    <t>SRL BASLIFT</t>
  </si>
  <si>
    <t>SA FABRICA DE VINURI SINGEREI</t>
  </si>
  <si>
    <t>SC AVISTRANSFER SRL</t>
  </si>
  <si>
    <t>IM "Balteanca" SA</t>
  </si>
  <si>
    <t>EDINET GAZ SRL</t>
  </si>
  <si>
    <t xml:space="preserve">CENTRUL DE POSTA GLODENI </t>
  </si>
  <si>
    <t xml:space="preserve">CENTRUL DE POSTA OCNITA </t>
  </si>
  <si>
    <t>BURSA LARA SRL</t>
  </si>
  <si>
    <t>SASPF RISCANI</t>
  </si>
  <si>
    <t>Cooper.de Con.COOPCONSUMdin Romanesti</t>
  </si>
  <si>
    <t xml:space="preserve">Sectia Basarabeasca  a cale ferata din Moldova </t>
  </si>
  <si>
    <t>Detasamentul cu destinat. Spec. Pantera</t>
  </si>
  <si>
    <t>Serviciul Comunal Locativ Orhei</t>
  </si>
  <si>
    <t>Comisariatul de Politie Riscani</t>
  </si>
  <si>
    <t>BANCA DE ECONOMII S.A.</t>
  </si>
  <si>
    <t xml:space="preserve">la situaţia din 10.09.2008   </t>
  </si>
  <si>
    <t>Comisariatul de Politie Balti</t>
  </si>
  <si>
    <t>SC "Consfirmgrup" SRL</t>
  </si>
  <si>
    <t>ISCI"Inmacom-Didactic"</t>
  </si>
  <si>
    <t xml:space="preserve"> DISPEN.REPUB.DE NARCOLOGIE</t>
  </si>
  <si>
    <t>SRL DROBMETAL</t>
  </si>
  <si>
    <t>CARGO TRAFIC SRL</t>
  </si>
  <si>
    <t>SOCIETATEA PE ACTIUNI BOTRITIS</t>
  </si>
  <si>
    <t>ALLAS SISTEME DE SECURITATE SRL</t>
  </si>
  <si>
    <t>FIRMA CARACAS DENTAL SRL</t>
  </si>
  <si>
    <t>PRIMARIA DROCHIA</t>
  </si>
  <si>
    <t>AGRODOR-SUCCES SRL SC</t>
  </si>
  <si>
    <t>CEMA' S.A. I.M. MOLDO-CEHO-AMERICANA</t>
  </si>
  <si>
    <t>CURTEA SUPREMA DE JUSTITIE</t>
  </si>
  <si>
    <t>DIRECTIA DE TROLEIBUZE MUN</t>
  </si>
  <si>
    <t xml:space="preserve">CENT.MEDIC.DE FAMILIE COMRAT </t>
  </si>
  <si>
    <t>"Combinatul de articole din Carton" SA</t>
  </si>
  <si>
    <t xml:space="preserve"> SPITALUL CLINIC REPUBLICAN</t>
  </si>
  <si>
    <t>SECTIA ASISTENTA SOCIALA</t>
  </si>
  <si>
    <t>COLASS SA</t>
  </si>
  <si>
    <t>CP BASARABEASCA I.S.'POSTA MOLDOVEI'</t>
  </si>
  <si>
    <t>COMPANIA RADIO ANTENA C SRL</t>
  </si>
  <si>
    <t>FinComBank'S.A. fil.nr.7 Chisinau(889)</t>
  </si>
  <si>
    <t>SRL RADIO-PRESTIGE</t>
  </si>
  <si>
    <t>ACVILA-SPORT SA</t>
  </si>
  <si>
    <t>CONSTIL-GRUP SRL</t>
  </si>
  <si>
    <t>CONSTANTIN EMILIA</t>
  </si>
  <si>
    <t>SRL RADIO POLI DISC</t>
  </si>
  <si>
    <t>ITAMOBIL-PLUS' S.R.L.</t>
  </si>
  <si>
    <t>BC EuroCreditBank SA, mun. Chisinau</t>
  </si>
  <si>
    <t>AR MAKLER PLUS SRL</t>
  </si>
  <si>
    <t xml:space="preserve"> DISP.REPUBLICAN DE NARCOLOGIE</t>
  </si>
  <si>
    <t>INTTREP.P.RU SILVCUL.HINCESTI.SILVA</t>
  </si>
  <si>
    <t>FIRMA OVTEBLIZ SRL</t>
  </si>
  <si>
    <t>CENT.MED.DE FAMILIE TELENESTI</t>
  </si>
  <si>
    <t>DIRECTIA TRUPELOR DE PAZA</t>
  </si>
  <si>
    <t>SANFARM-PRIM SA</t>
  </si>
  <si>
    <t>SRL BICSALT-GRUP</t>
  </si>
  <si>
    <t>APA-CANAL DIN UNGHENI MUN</t>
  </si>
  <si>
    <t>SC UZMATIS SERVICE SRL</t>
  </si>
  <si>
    <t>IM 'Tirex Petrol' SA</t>
  </si>
  <si>
    <t>IM 'PODGORIA.DUNARII' SRL</t>
  </si>
  <si>
    <t>BANCA DE ECONOMII S A fil. NR 40 SINGEREI</t>
  </si>
  <si>
    <t>POPULATIA  PRIMARIEI S. CUNICEA</t>
  </si>
  <si>
    <t>IRAPC 'COOPERATORUL'</t>
  </si>
  <si>
    <t>BIBLIOTECA PENTRU COPII RISCANI</t>
  </si>
  <si>
    <t>CPR SOLDANRSTI</t>
  </si>
  <si>
    <t>PRIMARIA  RISCANI</t>
  </si>
  <si>
    <t>PAZA DE STAT</t>
  </si>
  <si>
    <t>S.A.'INVENTIV-TELECOMUNICATII'</t>
  </si>
  <si>
    <t>S.A. "Vinar-Glia"</t>
  </si>
  <si>
    <t>Firma 'Vivas.Imex'SRL.</t>
  </si>
  <si>
    <t>BC Moldova Agroindbank SA, f.la 17Chisinau</t>
  </si>
  <si>
    <t>PRIMARIA S.MICIURIN</t>
  </si>
  <si>
    <t>PESTEREAN ELENA</t>
  </si>
  <si>
    <t>BC"VICTORIABANK"SA fil.N11 Chisinau</t>
  </si>
  <si>
    <t>COJOCARI  VICTOR</t>
  </si>
  <si>
    <t>Filiala Hincesti a IS "CPS p/u AN"</t>
  </si>
  <si>
    <t>SRL  MOARA DIN FLORESTI</t>
  </si>
  <si>
    <t>I.I. " L. VASILACHI"</t>
  </si>
  <si>
    <t>Uniunea Conducatorilor AUTO din RMr.l Orhei</t>
  </si>
  <si>
    <t>BUGA ANNA ALEXANDR</t>
  </si>
  <si>
    <t>TORI-LEX SRL</t>
  </si>
  <si>
    <t>CENTRUL DE PREG. ASPEC. P/U AN</t>
  </si>
  <si>
    <t>GALAXY PLUS' SRL</t>
  </si>
  <si>
    <t>GAVAZIUC DAVID II</t>
  </si>
  <si>
    <t>SRL CRALL</t>
  </si>
  <si>
    <t>S.A. "MUGUREAN"</t>
  </si>
  <si>
    <t>GRADINITA NR 2 RISCANI</t>
  </si>
  <si>
    <t>CCC FLORESTI DGITS</t>
  </si>
  <si>
    <t>FinComBank'S.A. fil.nr.10 Floresti(401)</t>
  </si>
  <si>
    <t>IANITCHI NELEA</t>
  </si>
  <si>
    <t xml:space="preserve">la situaţia din 01.09.2008   </t>
  </si>
  <si>
    <t>Vesteria de STAT</t>
  </si>
  <si>
    <t>Directia Generala Finante si Reforme</t>
  </si>
  <si>
    <t>Baza Speciala-aprovizionare cu Medicamente</t>
  </si>
  <si>
    <t>Comisariatul de Politie Nisporeni</t>
  </si>
  <si>
    <t>Comisariatul de Politie sect.Botanica</t>
  </si>
  <si>
    <t>Serviciul Veterinar  Nisporeni</t>
  </si>
  <si>
    <t>BC Moldova.Agroindbank SAfil.Basarabeasca</t>
  </si>
  <si>
    <t>SA DE TIP INCHIS NASETAM</t>
  </si>
  <si>
    <t xml:space="preserve">la situaţia din 22.08.2008   </t>
  </si>
  <si>
    <t>Agentia de Turizm VLADANMA SRL</t>
  </si>
  <si>
    <t xml:space="preserve">Sectia Paza de Stat  Taraclia </t>
  </si>
  <si>
    <t>ANITACOMP SRL</t>
  </si>
  <si>
    <t>PROTIUC II</t>
  </si>
  <si>
    <t>ELITA-CONSUM IM MOLDO-ROMANA SRL</t>
  </si>
  <si>
    <t>ARION ALEXANDRU</t>
  </si>
  <si>
    <t>MURADOV RAISA</t>
  </si>
  <si>
    <t xml:space="preserve">Guvernul Turciei </t>
  </si>
  <si>
    <t>Insttutia patrimon Cultural</t>
  </si>
  <si>
    <t>Serviciul Hidrometeo</t>
  </si>
  <si>
    <t>Centrul National Transfuz.Singelui</t>
  </si>
  <si>
    <t>Primaria s. Dominteni</t>
  </si>
  <si>
    <t>PAR.RM(DEP. ALIANTA MOLDOVA NOASTRA)</t>
  </si>
  <si>
    <t>SRL Centricim MED</t>
  </si>
  <si>
    <t>IS 'Combinatul de Deservire Sociala'</t>
  </si>
  <si>
    <t>(R)I.S."Institutul National de Standardizare si Metrologie'</t>
  </si>
  <si>
    <t>C M DE FAMILIE DONDUSENI</t>
  </si>
  <si>
    <t>(R)UNITATEA DE IMPLEMENTARE SI ADMINISTRARE PCPA</t>
  </si>
  <si>
    <t>(R)FILIALA CANTEMIR GAZ A SOCIETATII CU RASPOUNDERE LIMITATA CAHUL GAZ</t>
  </si>
  <si>
    <t>SARMAT Intrepr.de STAT DE AUTOJESTIUNE</t>
  </si>
  <si>
    <t>(R)CENTRUL MEDICILOR DE FAMILIE DONDUSENI FARMACIE</t>
  </si>
  <si>
    <t>BC"VICTORIABANK"SA fil.N9 Cahul</t>
  </si>
  <si>
    <t>PENITENCIARUL NR.8 BENDER</t>
  </si>
  <si>
    <t>SA BANCA DE ECONOMII FIL 32 IALOVENI</t>
  </si>
  <si>
    <t>CENTRUL DE POSTA COMRAT</t>
  </si>
  <si>
    <t>LICORENT AGRO S.R.L.</t>
  </si>
  <si>
    <t>CIC FIDESCO SRL</t>
  </si>
  <si>
    <t>HOLDA ARGINTIE S.A.</t>
  </si>
  <si>
    <t>FILIALA IS POSTA MOLDOVEI CP SOROCA</t>
  </si>
  <si>
    <t>Centrul republican de reabilitare ainvalizilor</t>
  </si>
  <si>
    <t>CET N 1 SA</t>
  </si>
  <si>
    <t>FARMACIA-280 SA</t>
  </si>
  <si>
    <t>SC 'IMCOMVIL GRUP' SRL</t>
  </si>
  <si>
    <t>INVINPROM SRL</t>
  </si>
  <si>
    <t>SRL GAGAUZ-GAZ</t>
  </si>
  <si>
    <t>IMGFL N11</t>
  </si>
  <si>
    <t>IPC'ICAM' S.A.</t>
  </si>
  <si>
    <t>SPERANTA S.R.L.</t>
  </si>
  <si>
    <t>IS CENTRUL REP.P/U AMEL. SI REPROD.ANIMAL</t>
  </si>
  <si>
    <t>SPITALUL RAIONAL BASARABEASCA</t>
  </si>
  <si>
    <t>SRL 'RADU'</t>
  </si>
  <si>
    <t>IAPAA SERVICE S.R.L.</t>
  </si>
  <si>
    <t>SRL 'FIAT'</t>
  </si>
  <si>
    <t>SA "Incorgaz"</t>
  </si>
  <si>
    <t>MEZON SA</t>
  </si>
  <si>
    <t>IM "47TH Parallel" SA</t>
  </si>
  <si>
    <t>AUTO-BUSINESS SRL FPC</t>
  </si>
  <si>
    <t>ICS "MARR SUGAR MOLDOVA" SRL</t>
  </si>
  <si>
    <t>SRL Farmacia 42 Peresecina</t>
  </si>
  <si>
    <t xml:space="preserve"> SA  M-Inter- Farma </t>
  </si>
  <si>
    <t>Fondul National Unite p\u copii UNICEF</t>
  </si>
  <si>
    <t>SC,,VICTORIA.CIOBANU,,SRL</t>
  </si>
  <si>
    <t>I.I."BUSUIOC CONSTANTIN"</t>
  </si>
  <si>
    <t>CALATORUL-PUTESESTVENIC CP</t>
  </si>
  <si>
    <t>UNIUNEA COOP CONS URECOOP STRASENI</t>
  </si>
  <si>
    <t>FLACARA ALBASTRA SRL</t>
  </si>
  <si>
    <t>FIRMA PELINOX SRL</t>
  </si>
  <si>
    <t>Major Media SRL</t>
  </si>
  <si>
    <t>S.R.L.'ALMADINA'</t>
  </si>
  <si>
    <t>INREPRINDEREA INDIVIDUALA 'A TOMAC'</t>
  </si>
  <si>
    <t>CENTRAUTO SI CO SRL</t>
  </si>
  <si>
    <t>S.C. MICROSIF AUTO S.R.L.</t>
  </si>
  <si>
    <t>S.A.'FARMACIA BUIUCANI NR.465'</t>
  </si>
  <si>
    <t>ZONA AL PARCUL DE PRODUCTIE VALCANES</t>
  </si>
  <si>
    <t>SRL FARM.'LEONTOPODIUM'</t>
  </si>
  <si>
    <t>UNIUNEACONDUCATORILOR AUTO DIN RM</t>
  </si>
  <si>
    <t>SC "Ol &amp; Di" SRL</t>
  </si>
  <si>
    <t>ICAP COLPRODCOOP A UCOOP UNGHENI</t>
  </si>
  <si>
    <t>SRL "INTERLAB-CONSULT"</t>
  </si>
  <si>
    <t>PRIMAFARM SRL</t>
  </si>
  <si>
    <t>S.C.'TONU-GRUP' SRL</t>
  </si>
  <si>
    <t>POLIGRAF DESIGN S.R.L.</t>
  </si>
  <si>
    <t>I.I. URSU IRINA</t>
  </si>
  <si>
    <t>"NORD COMERT" SRL</t>
  </si>
  <si>
    <t>(R)FILIALA I.S. POSTA MOLDOVEI CENTRUL DE POSTA TELENESTI</t>
  </si>
  <si>
    <t>PAVLENCO NICOLAI</t>
  </si>
  <si>
    <t>II DENTAL COCIAS</t>
  </si>
  <si>
    <t>BC Moldova.Agroindbank SA fil. nr.3Chisinau</t>
  </si>
  <si>
    <t>Gordimed Service SRL</t>
  </si>
  <si>
    <t>CASCAVAL CORNELIU</t>
  </si>
  <si>
    <t>GULEI TATIANA</t>
  </si>
  <si>
    <t>BE S A FILIALA NR 40 SINGEREI</t>
  </si>
  <si>
    <t>CEN.MEDIC.DE FAMILIE COMRAT I.M. S.P.</t>
  </si>
  <si>
    <t xml:space="preserve">Agrofirma Cimislia </t>
  </si>
  <si>
    <t>(R)MIGDAL-P SA</t>
  </si>
  <si>
    <t xml:space="preserve">la situaţia din 11.08.2008   </t>
  </si>
  <si>
    <t xml:space="preserve">Inspectoratul de Seminte Ciadir Lunga </t>
  </si>
  <si>
    <t xml:space="preserve">Inspectoratul de Seminte Ialoveni </t>
  </si>
  <si>
    <t>Serviciul sanitar Veterinar Cantemir</t>
  </si>
  <si>
    <t>Serviciul sanitar Veterinar  Cahul</t>
  </si>
  <si>
    <t xml:space="preserve">Primaria  Tirgul-Virtujeni </t>
  </si>
  <si>
    <t>Sectia de paza Floresti</t>
  </si>
  <si>
    <t>Centrul de Medicina Preventiva Taraclia</t>
  </si>
  <si>
    <t>Inspectoratul Fiscal Basarabiasca</t>
  </si>
  <si>
    <t>Gara Feroviara Chisinau  Filiala CFM</t>
  </si>
  <si>
    <t>Centrul de plasament temporar al minorilor</t>
  </si>
  <si>
    <t>Serviciul Hidrometeo de Stat</t>
  </si>
  <si>
    <t>Primaria  s. Baurcei- Moldoveni</t>
  </si>
  <si>
    <t>Inspectoratul Fiscal Singerei</t>
  </si>
  <si>
    <t>Colegiul Agricol Svetlii</t>
  </si>
  <si>
    <t>Paza de Stat Comrat</t>
  </si>
  <si>
    <t>I.S. Aeroportul Intern. Chisinau</t>
  </si>
  <si>
    <t>Serviciul Graniceri</t>
  </si>
  <si>
    <t xml:space="preserve">G.T.Cebotari </t>
  </si>
  <si>
    <t>Sectia de Statistica Nisporeni</t>
  </si>
  <si>
    <t>Comandamentul forte reactii rapida</t>
  </si>
  <si>
    <t>MAE si Integrarii Europene (lucr din ambasade)</t>
  </si>
  <si>
    <t>Serviciul sanitar Veterinar  Cantemir</t>
  </si>
  <si>
    <t>Academia de Stiinte</t>
  </si>
  <si>
    <t>Consiliul Raional Leova</t>
  </si>
  <si>
    <t>Consiliul Raional Briceni</t>
  </si>
  <si>
    <t>Biroul Vamal Chisinau</t>
  </si>
  <si>
    <t xml:space="preserve">Primaria  Lipcani </t>
  </si>
  <si>
    <t>CNS-Practic de Medicina Preventiva</t>
  </si>
  <si>
    <t xml:space="preserve">Inspectoratul de Seminte Anenii-Noi </t>
  </si>
  <si>
    <t>Primaria Milestii Mici</t>
  </si>
  <si>
    <t>Fondul Republican de sust. a populatiei</t>
  </si>
  <si>
    <t>Agentia Constructii  si dezvoltari a teritoriului</t>
  </si>
  <si>
    <t>Inspectoratul Fiscal Anenii- Noi</t>
  </si>
  <si>
    <t>(R)BC Mobiasbanca-Groupe SocieteGenerale SA</t>
  </si>
  <si>
    <t>CENTRU MEDICILOR DE FAMILIE  DUBASARI</t>
  </si>
  <si>
    <t xml:space="preserve">INSPECT.PRINCIPAL de Stat p\u Carantina Fitosanitara </t>
  </si>
  <si>
    <t xml:space="preserve">la situaţia din 02.09.2008   </t>
  </si>
  <si>
    <t>Comisariatul de Politie sect. Centrul</t>
  </si>
  <si>
    <t>Primaria   Secareni</t>
  </si>
  <si>
    <t>SRL Cuprianovic</t>
  </si>
  <si>
    <t>Primaria s.Dezghingea</t>
  </si>
  <si>
    <t>Biroul Vamal Ungheni</t>
  </si>
  <si>
    <t>Serviciul sanitar de Stat Telenesti</t>
  </si>
  <si>
    <t>Directia Statistica r-ul Soroca</t>
  </si>
  <si>
    <t>Naframita Ana</t>
  </si>
  <si>
    <t>Compl.Religios  cu HR.Nasterea Maicii Domnului</t>
  </si>
  <si>
    <t xml:space="preserve"> I.S. MOLDTRANSELECTRO</t>
  </si>
  <si>
    <t>Primaria Berlinti</t>
  </si>
  <si>
    <t>Detasamentul Salv. de Bloc nr.1</t>
  </si>
  <si>
    <t>Inspectoratul de Stat  Soroca</t>
  </si>
  <si>
    <t>Sec.de Semn.si Telec.Basar.fil. A I.S. din MD</t>
  </si>
  <si>
    <t>Casa Nationala de Asigurari Sociale RM</t>
  </si>
  <si>
    <t>Centrul  de instr.Moldelectrica</t>
  </si>
  <si>
    <t>Primaria Cozangic</t>
  </si>
  <si>
    <t>Primaria Rusestii-Noi</t>
  </si>
  <si>
    <t>Agentia de ocupare fortei de munca Anenii- Noi</t>
  </si>
  <si>
    <t>Primaria com. Dobruja</t>
  </si>
  <si>
    <t>Comisariatul de Politie Orhei</t>
  </si>
  <si>
    <t>Comisariatul de Politie  a sec. Buiucani</t>
  </si>
  <si>
    <t>Comisariatul de Politie  Chisinau</t>
  </si>
  <si>
    <t>Serviciul Sanitar Veterinar Cimislia</t>
  </si>
  <si>
    <t>Procuratura Generala a RM</t>
  </si>
  <si>
    <t xml:space="preserve"> CENTR REP DE DIAGNOSTICARE MEDICALA</t>
  </si>
  <si>
    <t>I.M.SANITARA PUBLICA SPITALUL</t>
  </si>
  <si>
    <t xml:space="preserve"> INSTI. DE NEUROLOGIE SI NEUROCHIRURGIE</t>
  </si>
  <si>
    <t>I S EDITURA</t>
  </si>
  <si>
    <t>CENTR STIIN deProduc.Tehn.IFORM.siSISTEM</t>
  </si>
  <si>
    <t>(R)IC 'DARI PRIRODI-COOP' DIN COMRAT A GAGAUZCOOP</t>
  </si>
  <si>
    <t xml:space="preserve">DIR.DE POSTA MUNIC.CHISINAU </t>
  </si>
  <si>
    <t>ZIARUL DRAPELUL</t>
  </si>
  <si>
    <t>Serviciul sanitar Veterinar Causeni</t>
  </si>
  <si>
    <t>Farmacia Silvestru SRL</t>
  </si>
  <si>
    <t>SRL Vioranta  farm</t>
  </si>
  <si>
    <t>Primaria   Rosietici</t>
  </si>
  <si>
    <t>SRL VIOMED CORD</t>
  </si>
  <si>
    <t>Primaria   Radeni</t>
  </si>
  <si>
    <t>Direct. de posta mun. Chisinau</t>
  </si>
  <si>
    <t>Primaria   Chirianca</t>
  </si>
  <si>
    <t>Farmasan Service SRK</t>
  </si>
  <si>
    <t>S C VASIVAL LUX SRL</t>
  </si>
  <si>
    <t>SRL TEMERAR-FARM</t>
  </si>
  <si>
    <t xml:space="preserve">Primaria    Horodiste </t>
  </si>
  <si>
    <t>Modajns SRL</t>
  </si>
  <si>
    <t>Cooperativa de Consum din Alexandreni</t>
  </si>
  <si>
    <t>MONTTREI</t>
  </si>
  <si>
    <t>Sectia de alimentare cu energie electrica  Chisinau</t>
  </si>
  <si>
    <t>Colombus SRL</t>
  </si>
  <si>
    <t xml:space="preserve">Primaria    Criscauti </t>
  </si>
  <si>
    <t xml:space="preserve">SA  DAAC VICTORIA </t>
  </si>
  <si>
    <t>Rasteia-vp SRL</t>
  </si>
  <si>
    <t>II Balan Petru</t>
  </si>
  <si>
    <t xml:space="preserve">Primaria    Cosernita </t>
  </si>
  <si>
    <t>BC Moldova Agroindbanc fil. Nisporeni</t>
  </si>
  <si>
    <t xml:space="preserve"> S C Aerotour Moldova</t>
  </si>
  <si>
    <t>DMPDC</t>
  </si>
  <si>
    <t>Intrepr. Cooperativa de Comert</t>
  </si>
  <si>
    <t>Institutul de Energetica ASM</t>
  </si>
  <si>
    <t xml:space="preserve">Primaria    Cricova </t>
  </si>
  <si>
    <t xml:space="preserve">Primaria    Radeni </t>
  </si>
  <si>
    <t xml:space="preserve">SRL AGROENERGIA </t>
  </si>
  <si>
    <t xml:space="preserve">Primaria    Bravicea </t>
  </si>
  <si>
    <t xml:space="preserve"> Mochiru SRL</t>
  </si>
  <si>
    <t>MOLDASIG SRL</t>
  </si>
  <si>
    <t>PROMETEU T SA</t>
  </si>
  <si>
    <t xml:space="preserve">Centrul de Medicina Preventiva Causeni </t>
  </si>
  <si>
    <t>AQUA PRUT   SA</t>
  </si>
  <si>
    <t>S.R.L. DANULISCHII</t>
  </si>
  <si>
    <t>I.S.SILVICULTURA CHISINAU</t>
  </si>
  <si>
    <t>I.M.'RIHPANGALFARMA'SRL</t>
  </si>
  <si>
    <t>SRL'UNGHENI GAZ'</t>
  </si>
  <si>
    <t>PARCUL DE AUTOBUSE DIN BALTI SA</t>
  </si>
  <si>
    <t>I.S.'AERPORTUL INTERNATIONAL MARCULESTI'</t>
  </si>
  <si>
    <t>I.M.S.P SPITALUL RAIONAL CAUSENI</t>
  </si>
  <si>
    <t>SC"Valexmar"SRL</t>
  </si>
  <si>
    <t>"Tetis International Co" SRL</t>
  </si>
  <si>
    <t>Reprez.fir.Ungare'GEDEON RICHTER' S.A. in RM</t>
  </si>
  <si>
    <t>PANACEA SRL</t>
  </si>
  <si>
    <t>S.C.,,AGLE.PRIM,, SRL</t>
  </si>
  <si>
    <t>Serviciul sanitar Veterinar    Donduseni</t>
  </si>
  <si>
    <t>Centrul Armonizare Legislatiei</t>
  </si>
  <si>
    <t>Ministerul Justitiei</t>
  </si>
  <si>
    <t>Departamentul Administrarea Judecatoriasca</t>
  </si>
  <si>
    <t>INSTI. DE Zootehnie si MEDIC.VETERINARA</t>
  </si>
  <si>
    <t>FILIALA 'CAHUL GAZ' A S.R.L. 'CAHUL GAZ'</t>
  </si>
  <si>
    <t>IM HOTELUL BALTI</t>
  </si>
  <si>
    <t>I.S.POSTA MOLDOVEI Fil.CEADIR.LUNGA</t>
  </si>
  <si>
    <t>LICEUL TERETIC DM.CANTEMIR RISCANI</t>
  </si>
  <si>
    <t>F.P.C.'Cogilnic'SRL</t>
  </si>
  <si>
    <t>COOPERATIVA DE CONSUM DIN DROCHIA</t>
  </si>
  <si>
    <t>IM GOLOSEEVO SRL</t>
  </si>
  <si>
    <t>FIRMA BIMCONTRACT SRL</t>
  </si>
  <si>
    <t>Centrul de Familie Vulcanesti</t>
  </si>
  <si>
    <t>Tiganas Irina</t>
  </si>
  <si>
    <t>I M Vitalis Land SRL</t>
  </si>
  <si>
    <t xml:space="preserve">Retelele electrice de destributie Nord SA </t>
  </si>
  <si>
    <t>SRL'COMAGROMETAL'</t>
  </si>
  <si>
    <t>SRL FORT</t>
  </si>
  <si>
    <t>SA JAVGURVIN</t>
  </si>
  <si>
    <t>DOSICAN TIR SRL</t>
  </si>
  <si>
    <t>IM CHATEAU VARTELY SRL</t>
  </si>
  <si>
    <t>SA PROD.UTILAJ.COMERCIAL "UTILAJCOM"</t>
  </si>
  <si>
    <t>SRL 'CAHUL GAZ'</t>
  </si>
  <si>
    <t>I I PLESCA ELENA</t>
  </si>
  <si>
    <t>"Farmina" SRL</t>
  </si>
  <si>
    <t>SRL   SAGITTA SI CO</t>
  </si>
  <si>
    <t>SRL VIERUL.VINSRL VIERUL.VIN</t>
  </si>
  <si>
    <t>VINEX.VICTORIA'SRL,FABRICA DE VIN</t>
  </si>
  <si>
    <t xml:space="preserve">la situaţia din 12.08.2008   </t>
  </si>
  <si>
    <t>Inspectoratul de Seminte Rezina</t>
  </si>
  <si>
    <t>Inspectoratul de Seminte Soldanesti</t>
  </si>
  <si>
    <t>Colejiul Agroindustrial Riscani</t>
  </si>
  <si>
    <t>Serviciul sanitar Veterinar   Taraclia</t>
  </si>
  <si>
    <t>Serviciul sanitar Veterinar   Ciadir -Lunga</t>
  </si>
  <si>
    <t>Sectia de paza Falesti</t>
  </si>
  <si>
    <t>Sectia de paza Straseni</t>
  </si>
  <si>
    <t>Sectia de paza Leova</t>
  </si>
  <si>
    <t>Academia Stefan cel Mare a MAI</t>
  </si>
  <si>
    <t>Serviciul sanitar Veterinar   Chisinau</t>
  </si>
  <si>
    <t>Primaria s. Cotovscoe</t>
  </si>
  <si>
    <t>Internatul Psihoneorolojic  din com.Badiceni</t>
  </si>
  <si>
    <t>Penitenciarul nr.13</t>
  </si>
  <si>
    <t>Primaria s. Cigirleni</t>
  </si>
  <si>
    <t>Primaria s. Radenii - Vechi</t>
  </si>
  <si>
    <t>CPR Basarabiasca</t>
  </si>
  <si>
    <t xml:space="preserve">la situaţia din 11.09.2008   </t>
  </si>
  <si>
    <t>Primaria com. Sarata Galbena</t>
  </si>
  <si>
    <t>Unitatea militara 1006</t>
  </si>
  <si>
    <t>Directia Invatamint Taraclia</t>
  </si>
  <si>
    <t>Comisariatul de politie Cantemir</t>
  </si>
  <si>
    <t>Comisariatul de politie Edinet</t>
  </si>
  <si>
    <t>Primaria s. Caracusenii Vechi</t>
  </si>
  <si>
    <t>Sectia  Paza  de Stat Cahul</t>
  </si>
  <si>
    <t>Brigada nr.1 al DGPS MAI</t>
  </si>
  <si>
    <t>Serviciul sanitar Veterinar   Dubasari</t>
  </si>
  <si>
    <t>Centrul de Medicina Preventiva  Chisinau</t>
  </si>
  <si>
    <t>Directia Generala Finante Rezina</t>
  </si>
  <si>
    <t>Primaria s. Sircova</t>
  </si>
  <si>
    <t>Primaria s. Alexandresti</t>
  </si>
  <si>
    <t>Centrul de Medicina Preventiva Briceni</t>
  </si>
  <si>
    <t>Primaria  Slobozia- Dusca</t>
  </si>
  <si>
    <t>Centr.de reab. p\u copii cu hanticap sever al apar.loco.</t>
  </si>
  <si>
    <t xml:space="preserve">Primaria  Hasnasenii- Noi </t>
  </si>
  <si>
    <t>PERSOANE FIZICE</t>
  </si>
  <si>
    <t>CIMDENT SRL</t>
  </si>
  <si>
    <t>FERMENT SRL</t>
  </si>
  <si>
    <t>II Balacci Veaceslav</t>
  </si>
  <si>
    <t>SRL Anamed Centru</t>
  </si>
  <si>
    <t>Calibus Com SRL</t>
  </si>
  <si>
    <t>Firma LARGUS-FER SRL</t>
  </si>
  <si>
    <t>Banca de Economii fil nr.40 Singerei</t>
  </si>
  <si>
    <t>AGROMED SRL</t>
  </si>
  <si>
    <t>CPR Rezina</t>
  </si>
  <si>
    <t>Sectia  Paza de Stat Telenesti</t>
  </si>
  <si>
    <t>Sectia Veterinara Briceni</t>
  </si>
  <si>
    <t>Sectia Veterinara Falesti</t>
  </si>
  <si>
    <t>EVRIDICA-COM  SRL</t>
  </si>
  <si>
    <t>CMP mun.Chisinau</t>
  </si>
  <si>
    <t>Sectia  Paza  de Stat Singerei</t>
  </si>
  <si>
    <t>Penitenciarul nr.15</t>
  </si>
  <si>
    <t>Serviciul sanitar Veterinar   Cahul</t>
  </si>
  <si>
    <t>Sectia  Paza  de Stat Glodeni</t>
  </si>
  <si>
    <t>Consiliul Raional Cahul</t>
  </si>
  <si>
    <t>Ispectoratul Fiscal Criuleni</t>
  </si>
  <si>
    <t>MAE IE RM</t>
  </si>
  <si>
    <t>II Farmacia  L Malanciuc</t>
  </si>
  <si>
    <t>Spitalul Raional Taraclia</t>
  </si>
  <si>
    <t>Editia Periodica Ziarul Paniorama</t>
  </si>
  <si>
    <t>SRL EURIDICE</t>
  </si>
  <si>
    <t>SRL Ongrochim</t>
  </si>
  <si>
    <t>Dimolgtrans SRL</t>
  </si>
  <si>
    <t>BC Moldova Agroindbank SA fil Straseni</t>
  </si>
  <si>
    <t>Fil.Causeni  a Uniunii Conducatorilor Auto</t>
  </si>
  <si>
    <t>Mirvlad  SA</t>
  </si>
  <si>
    <t>O Semeniuc II</t>
  </si>
  <si>
    <t>SA BMMM.</t>
  </si>
  <si>
    <t>Marigold IM SRL</t>
  </si>
  <si>
    <t>Priparia Micleuseni</t>
  </si>
  <si>
    <t>Priparia Panasesti</t>
  </si>
  <si>
    <t>Sectia Asistenta  Sociala</t>
  </si>
  <si>
    <t>Banca Sociala SA Soroca</t>
  </si>
  <si>
    <t>Priparia Cernita</t>
  </si>
  <si>
    <t>Liceul Teoretic Cunicea</t>
  </si>
  <si>
    <t>Sectia de intret. Caii Ocnita fil  I.S.C.F.M</t>
  </si>
  <si>
    <t>Liceul Teoretic Ion Creanga</t>
  </si>
  <si>
    <t>Sectia Alim cu Energia Electr. Balti</t>
  </si>
  <si>
    <t>IFS Hincesti</t>
  </si>
  <si>
    <t>IS Riscani</t>
  </si>
  <si>
    <t>Spitalul Feroviar Balti</t>
  </si>
  <si>
    <t>BIRIVOFARM SRL</t>
  </si>
  <si>
    <t>Asconi Plus SRL</t>
  </si>
  <si>
    <t>SRL TOPOGRAF</t>
  </si>
  <si>
    <t>SA Servicomas</t>
  </si>
  <si>
    <t>Agentia  Medicamentului</t>
  </si>
  <si>
    <t>Spitalul Raional Floresti</t>
  </si>
  <si>
    <t>Spitalul NI</t>
  </si>
  <si>
    <t>Serviciul de ATM fil.IS CFM</t>
  </si>
  <si>
    <t>SA Electrocon</t>
  </si>
  <si>
    <t xml:space="preserve"> S. A. CET NORD</t>
  </si>
  <si>
    <t>ICS Le Bridge Corporation Limited SRL</t>
  </si>
  <si>
    <t>PERSOANE FOZICE</t>
  </si>
  <si>
    <t>IS "CALEA FERATA DIN MOLDOVA"</t>
  </si>
  <si>
    <t>CET-NORD S A</t>
  </si>
  <si>
    <t>PRIMARIA OR. GHINDESTI</t>
  </si>
  <si>
    <t>"VITOVELI" SRL</t>
  </si>
  <si>
    <t xml:space="preserve">la situaţia din 13.08.2008   </t>
  </si>
  <si>
    <t>* curs oficial la ziua încasării - 9.6637</t>
  </si>
  <si>
    <t>Primaria s. Balasesti</t>
  </si>
  <si>
    <t>Serviciul sanitar Veterinar   Straseni</t>
  </si>
  <si>
    <t>Primaria s. Gura Cainarului</t>
  </si>
  <si>
    <t>Primaria s. Sarata Galbena</t>
  </si>
  <si>
    <t xml:space="preserve">Sectia Paza de Stat Hincesti  </t>
  </si>
  <si>
    <t xml:space="preserve">Comisariatul de Politie Cimislia </t>
  </si>
  <si>
    <t xml:space="preserve">Sectia Paza de Stat Calarasi  </t>
  </si>
  <si>
    <t xml:space="preserve">Sectia Paza de Stat Ciadir Lunga  </t>
  </si>
  <si>
    <t>Directia de Statistica  Falesti</t>
  </si>
  <si>
    <t>Sectia  Paza de Stat  Vulcanesti</t>
  </si>
  <si>
    <t>RETEA FARMACEUTICA' SRL</t>
  </si>
  <si>
    <t>(R)SECTIA DE INTRET. A EDIF.CIVILE CHISINAU  FILIALA IS CFM</t>
  </si>
  <si>
    <t>(R)TINERII P/U EMANCIP.MASS-MEDIE AUTOHTONE AS.OBS.</t>
  </si>
  <si>
    <t>SC MEDICILOR DE FAMILIE FLORESTI</t>
  </si>
  <si>
    <t>(R)ASOCOATIA DE COPROPRIETARI IN CONDOMINIU NR. 55/115</t>
  </si>
  <si>
    <t>ORGANIZATIA VETERANILOR</t>
  </si>
  <si>
    <t>SRL"ARD"</t>
  </si>
  <si>
    <t>VINAMEX SRL</t>
  </si>
  <si>
    <t>BAZA DE AVIATIE S. LUNGA</t>
  </si>
  <si>
    <t>BC"VICTORIABANK"SA fil.N13 Taraclia</t>
  </si>
  <si>
    <t>I.M.S.P. SPITALUL RAIONAL STRASENI</t>
  </si>
  <si>
    <t>I.S. p.u silvicultura SILVA.CENTRU</t>
  </si>
  <si>
    <t>I.S.FABRICA DE STICLA DIN CHISINAU</t>
  </si>
  <si>
    <t>SA Armo-Beton</t>
  </si>
  <si>
    <t>SPITALUL RAIONAL DONDUSENI(CNAM)</t>
  </si>
  <si>
    <t>SRL Argent Farm</t>
  </si>
  <si>
    <t xml:space="preserve"> SA Tipografia din Straseni</t>
  </si>
  <si>
    <t>Intr de Stat Silvocinegetica ISC Straseni</t>
  </si>
  <si>
    <t>IMSP INSTITUTUL ONCOLOGIC</t>
  </si>
  <si>
    <t>CENTRU DE POSTA  CIMISLIA</t>
  </si>
  <si>
    <t>"Gesan Grup" SRL</t>
  </si>
  <si>
    <t>I.C.S.  MED CARE  SRL</t>
  </si>
  <si>
    <t>I.M. MOLDO ROMANA  DITA ESTFARM  S.R.L.</t>
  </si>
  <si>
    <t>RADIAL PLUS S.R.L.</t>
  </si>
  <si>
    <t>SRL VASPICON</t>
  </si>
  <si>
    <t>FIRMA SONDICOM S.R.L.</t>
  </si>
  <si>
    <t>ICS "RIF-ACVAAPARAT" S.A.</t>
  </si>
  <si>
    <t>ADAOS SRL</t>
  </si>
  <si>
    <t>CENTRUL TEHNIC P/U SECUR.IS</t>
  </si>
  <si>
    <t>SRL FEODORA</t>
  </si>
  <si>
    <t>I.M.G.F.L. N15</t>
  </si>
  <si>
    <t>COOPERATIVA DE CONSUM STRASENI</t>
  </si>
  <si>
    <t>EDILITATE S.A.</t>
  </si>
  <si>
    <t>I.C.S. TRIGOR AVD S.R.L.</t>
  </si>
  <si>
    <t>IMSP CENTRUL STOMATOLOGIC MUNICIPAL</t>
  </si>
  <si>
    <t>SRL PEPENIERA POMICOLA 'VOINESTI'</t>
  </si>
  <si>
    <t>SOCIETATEA COMERCIALA 'ORCONSCOM' SRL</t>
  </si>
  <si>
    <t>"Solei Turism" SRL</t>
  </si>
  <si>
    <t>PRO-TOMVAL SRL</t>
  </si>
  <si>
    <t>S.A. "PRESUDOR"</t>
  </si>
  <si>
    <t>SANMEDICO SRL</t>
  </si>
  <si>
    <t>Statia de cale ferate Bassarabeasca filiala is</t>
  </si>
  <si>
    <t>SRL "Virim-Impex"</t>
  </si>
  <si>
    <t>Rezerv.naturala de stat 'Plaiul fagului'</t>
  </si>
  <si>
    <t>Energoproiect'I.C.P.T.</t>
  </si>
  <si>
    <t>INTR.MUNIC.CAHUL PIATA CENTRALA</t>
  </si>
  <si>
    <t>S.A."HIRJAUCA-VIN"</t>
  </si>
  <si>
    <t>COLOANA MOBILA MECANIZATA NR.28SA</t>
  </si>
  <si>
    <t>CSTEG-CONGAZ SRL</t>
  </si>
  <si>
    <t>SA "Drumuri-Floresti"</t>
  </si>
  <si>
    <t>SRL VILA VERDE</t>
  </si>
  <si>
    <t>AO "Asoc.p-u Dezvolt.Autoritatilor Publice din RM</t>
  </si>
  <si>
    <t>MARFANGRO SA</t>
  </si>
  <si>
    <t>Dir.Af.In.a UTA Gagauzia</t>
  </si>
  <si>
    <t xml:space="preserve">la situaţia din 08.09.2008   </t>
  </si>
  <si>
    <t>Comisariatul de Politie Leova</t>
  </si>
  <si>
    <t>Comisariatul de Politie Edinet</t>
  </si>
  <si>
    <t>Serviciul Stare Civila</t>
  </si>
  <si>
    <t>AC Veteranilor  Coop\Mateiciuc Vladimir</t>
  </si>
  <si>
    <t>SC Ruscom SRL</t>
  </si>
  <si>
    <t>I.I.Taran-Impex</t>
  </si>
  <si>
    <t>SC COCOS TUR SRL</t>
  </si>
  <si>
    <t>Institutia Medico sanitara Nisporeni</t>
  </si>
  <si>
    <t>SRL  DENT SERVICE</t>
  </si>
  <si>
    <t>Prima ria com. Broniste</t>
  </si>
  <si>
    <t>Uzina Mecanica  ARTMET S.A</t>
  </si>
  <si>
    <t xml:space="preserve">Primaria Cubolta </t>
  </si>
  <si>
    <t>Comisariatul de politie Ocnita</t>
  </si>
  <si>
    <t>Centrul Mamei si Copilului</t>
  </si>
  <si>
    <t xml:space="preserve">Primaria Japca </t>
  </si>
  <si>
    <t>Moldova Agroindbank fil. Drochia</t>
  </si>
  <si>
    <t>Sectia Paza de Stat Cosnita</t>
  </si>
  <si>
    <t>Comisariatul de politie r-ul Dubasari</t>
  </si>
  <si>
    <t xml:space="preserve">Primaria Vasiliuti </t>
  </si>
  <si>
    <t>Centrul Medicilor de Familie Causeni</t>
  </si>
  <si>
    <t>I.I. Novac Victor</t>
  </si>
  <si>
    <t>Trapeza -Tour SRL</t>
  </si>
  <si>
    <t>Primaria Malinovscoe</t>
  </si>
  <si>
    <t>Cet- Nord SA</t>
  </si>
  <si>
    <t>Banca de Economii fil Singerei</t>
  </si>
  <si>
    <t>BC Moldindcombank SA fil Balti</t>
  </si>
  <si>
    <t>ZEPTER International SRL</t>
  </si>
  <si>
    <t>SRL 'IANCOST.AGRO'</t>
  </si>
  <si>
    <t>II "Guzun Zinovia"</t>
  </si>
  <si>
    <t>IM "PIATA CENTRALA"</t>
  </si>
  <si>
    <t>IM SALERAS STAR SRL</t>
  </si>
  <si>
    <t>SA 'AGROPROFIL'</t>
  </si>
  <si>
    <t>DIN VEST S.R.L.</t>
  </si>
  <si>
    <t>II EGOROVA NINA</t>
  </si>
  <si>
    <t>SRL 'Centaurus'</t>
  </si>
  <si>
    <t>SC "ARDEBAS-AGRO"SRL</t>
  </si>
  <si>
    <t>S.C. 'EXPRES-AERO' S.R.L.</t>
  </si>
  <si>
    <t>SC "CITOBIOMED" SRL</t>
  </si>
  <si>
    <t>SRL VEMIXAN</t>
  </si>
  <si>
    <t>SC 'CRICONST &amp; CO' SRL</t>
  </si>
  <si>
    <t>Intreprinderea individuala "GANCEAR"</t>
  </si>
  <si>
    <t>OGLINDIRE MARKET SRL</t>
  </si>
  <si>
    <t>INTREPR.INDIV.'CODRU  CEBAN'</t>
  </si>
  <si>
    <t>IANCIOGLO DANIIL II</t>
  </si>
  <si>
    <t>SC LOZDIG CONSTRUCT SRL</t>
  </si>
  <si>
    <t>SC MEDISA PULS SRL</t>
  </si>
  <si>
    <t>SA 'RENOME-PLUS'</t>
  </si>
  <si>
    <t>* curs oficial la ziua încasării  13.9892</t>
  </si>
  <si>
    <t>MAE  al Republicii Lituania</t>
  </si>
  <si>
    <t>MEDICOR FARM'IM SA</t>
  </si>
  <si>
    <t>ANTEL.TEHPAC S.R.L.</t>
  </si>
  <si>
    <t>SC BALNEOSERVICE-BOBROV and C SRL</t>
  </si>
  <si>
    <t>A.PLATON INTREPRINDERE INDIVIDUALA</t>
  </si>
  <si>
    <t>SC"CVINAVA.FARM"SRL</t>
  </si>
  <si>
    <t>SRL 'AGAP-Petrol'</t>
  </si>
  <si>
    <t>II TATARU.LENUTA</t>
  </si>
  <si>
    <t>SC " PAOLA . TUR " S.R.L.</t>
  </si>
  <si>
    <t>TVC MERCURIUS SRL</t>
  </si>
  <si>
    <t>FARMACIA N  58 THEOBROMA S.R.L.</t>
  </si>
  <si>
    <t>SRL 'Liafarm'</t>
  </si>
  <si>
    <t>FinComBank'S.A.(878)</t>
  </si>
  <si>
    <t>SC CALBOR GRUP SRL</t>
  </si>
  <si>
    <t>I.C.S. SIEMENS S.R.L.</t>
  </si>
  <si>
    <t>IS Centrul p-u Stand.si Experim.cali.prod.de conserve</t>
  </si>
  <si>
    <t>SRL"Vecsa"</t>
  </si>
  <si>
    <t>CENTRUL DE SANATATE IARGARA IMSP</t>
  </si>
  <si>
    <t>CA COOPERATIVA DE CONSUM DIN S CONGAZ</t>
  </si>
  <si>
    <t>DIDIADI.PRIM SRL</t>
  </si>
  <si>
    <t>II "Rada-Ceremus"</t>
  </si>
  <si>
    <t>SRL YORK-REFRIGERENT</t>
  </si>
  <si>
    <t>ACCHERMAN L.M. II</t>
  </si>
  <si>
    <t>I S Direct .p-u Exploat Imobil</t>
  </si>
  <si>
    <t>Spitalul Raional Ciadir-Lung</t>
  </si>
  <si>
    <t>SRL CINMAR AGRO</t>
  </si>
  <si>
    <t xml:space="preserve">la situaţia din 21.08.2008   </t>
  </si>
  <si>
    <t>Comisariatul de Politie raionul Rezina</t>
  </si>
  <si>
    <t>Comisariatul de Politie raionul Riscani</t>
  </si>
  <si>
    <t>Serviciul Veterinar Briceni</t>
  </si>
  <si>
    <t>Primaria mun. Balti</t>
  </si>
  <si>
    <t xml:space="preserve">Cent.de reab. si prot soci.a copiilr Plamice din Taraclia </t>
  </si>
  <si>
    <t>CConsum COOPCONSUM dinVorniceni</t>
  </si>
  <si>
    <t>SRL  FLORMODERN</t>
  </si>
  <si>
    <t>SRL DENTITA-FARM</t>
  </si>
  <si>
    <t>S.A. "SANTEHREGLARE"S.A.</t>
  </si>
  <si>
    <t>"Dr.Pitel" SRL</t>
  </si>
  <si>
    <t>MILITANT FPC SRL</t>
  </si>
  <si>
    <t>ACHERMAN II</t>
  </si>
  <si>
    <t>TORERU OPV SRL</t>
  </si>
  <si>
    <t>OXIGEN MT S.R.L.</t>
  </si>
  <si>
    <t>TRANSSERVICE SA</t>
  </si>
  <si>
    <t>II "Barbaros Ala"</t>
  </si>
  <si>
    <t>SRL 'Crisanta-Farm'</t>
  </si>
  <si>
    <t>SA "NOUTATILE CHISINAULUI"</t>
  </si>
  <si>
    <t>ICS SPEED BAART SRL</t>
  </si>
  <si>
    <t>SA "UNIFARM"</t>
  </si>
  <si>
    <t>Torent - Elsa SA</t>
  </si>
  <si>
    <t>OR.REZINA A MOLDCOOP</t>
  </si>
  <si>
    <t>SA Aprovizelectro</t>
  </si>
  <si>
    <t>SC"RED POINT" SRL</t>
  </si>
  <si>
    <t>SRL "FARMSTYL"</t>
  </si>
  <si>
    <t>(R)TOMAI-VIN S.A.</t>
  </si>
  <si>
    <t>Informaţie</t>
  </si>
  <si>
    <t>pentru lichidarea consecinţelor inundaţiilor din vara anului 2008</t>
  </si>
  <si>
    <t xml:space="preserve">Data </t>
  </si>
  <si>
    <t>Plătitor</t>
  </si>
  <si>
    <t>În dolari SUA</t>
  </si>
  <si>
    <t>În  EURO</t>
  </si>
  <si>
    <t>În lei</t>
  </si>
  <si>
    <t>TOTAL          (în lei)</t>
  </si>
  <si>
    <t>în valuta străină</t>
  </si>
  <si>
    <t>echivalentul în lei*</t>
  </si>
  <si>
    <t>Aparatul Guvernului</t>
  </si>
  <si>
    <t>Aparatul Presedintelui</t>
  </si>
  <si>
    <t>Clubul de Fotbal Zimbru</t>
  </si>
  <si>
    <t>IM Colusvin SRL</t>
  </si>
  <si>
    <t>IS Moldresurse</t>
  </si>
  <si>
    <t xml:space="preserve">SC Rolsi Media SRL </t>
  </si>
  <si>
    <t>Total încasat</t>
  </si>
  <si>
    <t>* curs oficial la ziua încasării</t>
  </si>
  <si>
    <t xml:space="preserve">la situaţia din 30.07.2008   </t>
  </si>
  <si>
    <t>Camera de Stat p/u Supravegherea Marcării</t>
  </si>
  <si>
    <t>SOLD INIŢIAL</t>
  </si>
  <si>
    <t>Persoane fizice</t>
  </si>
  <si>
    <t xml:space="preserve">la situaţia din 31.07.2008   </t>
  </si>
  <si>
    <t>Ministerul Finantelor</t>
  </si>
  <si>
    <t>Anrceti IS</t>
  </si>
  <si>
    <t>IS AGEPI</t>
  </si>
  <si>
    <t>SA Cimteren</t>
  </si>
  <si>
    <t>IS Ingeocad</t>
  </si>
  <si>
    <t>IS Urbanproiect</t>
  </si>
  <si>
    <t>SRL Medazur MED SPA</t>
  </si>
  <si>
    <t>Institutul de Stat de Proiectari</t>
  </si>
  <si>
    <t>IS Centrul de Standartizare si Metrologie Balti</t>
  </si>
  <si>
    <t>SRL Radop-OPT</t>
  </si>
  <si>
    <t>SRL Transeline Exim</t>
  </si>
  <si>
    <t>SA Alfa</t>
  </si>
  <si>
    <t>SRL Insisvent</t>
  </si>
  <si>
    <t>SRL Radop Exim</t>
  </si>
  <si>
    <t>IS Moldagroteh</t>
  </si>
  <si>
    <t>IS Cartus</t>
  </si>
  <si>
    <t>Manejul de Atletica Usoara IS</t>
  </si>
  <si>
    <t>SRL Euroleasing</t>
  </si>
  <si>
    <t>Posta Moldovei fil.Dubasari</t>
  </si>
  <si>
    <t>SRL Stefsotra</t>
  </si>
  <si>
    <t>SRL Firma BTT</t>
  </si>
  <si>
    <t>Reprezentanta nr.11 Invest</t>
  </si>
  <si>
    <t>II Nederita Denis</t>
  </si>
  <si>
    <t>SRL Inivita Grup</t>
  </si>
  <si>
    <t>Aparatul Presedintelui RM</t>
  </si>
  <si>
    <t>Sold Final</t>
  </si>
  <si>
    <t>privind transferarea mijloacelor banesti</t>
  </si>
  <si>
    <t xml:space="preserve">la situaţia din 01.08.2008   </t>
  </si>
  <si>
    <t>Banca Nationala a Moldovei</t>
  </si>
  <si>
    <t>FIL.DRO.UNIUNII CONDUCATORILOR AUTO RM</t>
  </si>
  <si>
    <t>LELENCO DACIA  I.I.</t>
  </si>
  <si>
    <t>Iazon-Com S.R.L.</t>
  </si>
  <si>
    <t>SC Bendcab SRL</t>
  </si>
  <si>
    <t>SRL IMEXAGRO</t>
  </si>
  <si>
    <t>SRL VITMAR-COM</t>
  </si>
  <si>
    <t>SUVI-IMPEX SRL</t>
  </si>
  <si>
    <t>SERVICIU MEDICO.SANITAR MOLDCOOP</t>
  </si>
  <si>
    <t>SRL ASI.SOFT</t>
  </si>
  <si>
    <t>Agentia Nationala pentru Reglementare in nergetica</t>
  </si>
  <si>
    <t>IM GLASS CONTAINER COMPANY SA</t>
  </si>
  <si>
    <t xml:space="preserve">la situaţia din 03.09.2008   </t>
  </si>
  <si>
    <t xml:space="preserve">Republica Chineza Ministerul Comertului </t>
  </si>
  <si>
    <t>Direc.verif.si exper a proectelor</t>
  </si>
  <si>
    <t>Centrul resurselor informationale de Stat'REGISTRU'' I.S.</t>
  </si>
  <si>
    <t>SA API DIN ORHEI</t>
  </si>
  <si>
    <t>"Triago-Prim" SRL</t>
  </si>
  <si>
    <t>F.C. ANTRATIT S.R.L.</t>
  </si>
  <si>
    <t>"Cariba-Agro" SRL</t>
  </si>
  <si>
    <t>AEROPORT CATERING SA</t>
  </si>
  <si>
    <t>Complexul hotelier 'CODRU' intreprinderea de Stat</t>
  </si>
  <si>
    <t>SERVCENTRU GAZ SRL</t>
  </si>
  <si>
    <t>Moldova Suverana-serie noua' SRL</t>
  </si>
  <si>
    <t>CENTRUL DE ACREDITARE IN DOMENIUL EVALUARII CON</t>
  </si>
  <si>
    <t>Filiala Edinet al Uniunii Cond.Auto al RM</t>
  </si>
  <si>
    <t>VINAMEX SRL IM</t>
  </si>
  <si>
    <t>SERVICIUL VETERINAR DE STAT P/U RONT.SI</t>
  </si>
  <si>
    <t>Instit.de proiect.p.u organizarea teritoriului</t>
  </si>
  <si>
    <t>ASPECT-INVEST' SRL</t>
  </si>
  <si>
    <t>I.S."Institutul National de Standardizare si Metrologie'</t>
  </si>
  <si>
    <t>IS "Institutul de Fitotehnie "Porumbeni"</t>
  </si>
  <si>
    <t>Nistru Lada SA</t>
  </si>
  <si>
    <t>C.I.S.P'Moldova Independenta' S.R.L.</t>
  </si>
  <si>
    <t>ADMINISTRATIA  DE STAT A AVIATIEI IVILE RM</t>
  </si>
  <si>
    <t>Asociat.Republ.de stat p.ru protectia solurilo</t>
  </si>
  <si>
    <t>Azmol Compani SRL</t>
  </si>
  <si>
    <t>AOFM</t>
  </si>
  <si>
    <t>IM Retelele Termice Cupcini</t>
  </si>
  <si>
    <t>Dalda Lux SRL</t>
  </si>
  <si>
    <t>AD VALOREM SRL</t>
  </si>
  <si>
    <t>CODRUL SRL</t>
  </si>
  <si>
    <t>SA  SANTEMO</t>
  </si>
  <si>
    <t>VITOX-LUX SRL</t>
  </si>
  <si>
    <t>SERVMONT  SRL</t>
  </si>
  <si>
    <t>SC TECHNO SERVICE PLUS SRL</t>
  </si>
  <si>
    <t>Moldprec agentie de stat</t>
  </si>
  <si>
    <t>CS VBEJAME- SCHIMB  SRL</t>
  </si>
  <si>
    <t>SRL - Dent-Ester</t>
  </si>
  <si>
    <t>SC Zurand Auto SRL</t>
  </si>
  <si>
    <t>Veneta System Moldova SRL</t>
  </si>
  <si>
    <t>Firma Com V and V SRL</t>
  </si>
  <si>
    <t>Monintehsan  SRL</t>
  </si>
  <si>
    <t>Uzina experimentala mecanica a MOLDCOOP</t>
  </si>
  <si>
    <t>B.E.G/-ECOM  SRL</t>
  </si>
  <si>
    <t xml:space="preserve"> SRL  Sangrediv</t>
  </si>
  <si>
    <t>SRL Audit -Euroexpert</t>
  </si>
  <si>
    <t>SCChitumav  SRL</t>
  </si>
  <si>
    <t>St. de St.p\u Incercarea masinelor a Min.</t>
  </si>
  <si>
    <t>Directoratul Liniei de Credit pe linga Minister</t>
  </si>
  <si>
    <t>SRL Cariba -Agro</t>
  </si>
  <si>
    <t>SRLTermomontaj</t>
  </si>
  <si>
    <t>Farma Edinet SRL</t>
  </si>
  <si>
    <t>Congresul Azerilor din RM</t>
  </si>
  <si>
    <t>Vegsem - COM  SRL</t>
  </si>
  <si>
    <t>Combin. De prod. Moldcop</t>
  </si>
  <si>
    <t>Moldcop Uniun.Centr. A com. De consum</t>
  </si>
  <si>
    <t>Firma  DARVO  SRL</t>
  </si>
  <si>
    <t>CRISTAS - M  SRL</t>
  </si>
  <si>
    <t>Sanepid Edit</t>
  </si>
  <si>
    <t xml:space="preserve"> Asoc. Moldova APA- CANAL</t>
  </si>
  <si>
    <t>Eximbank</t>
  </si>
  <si>
    <t>Comb.Republ, de Instruire  Auto  MTC RM</t>
  </si>
  <si>
    <t>Telefonetroi Soiuz</t>
  </si>
  <si>
    <t>Angrocoop</t>
  </si>
  <si>
    <t xml:space="preserve"> SRL  Cheacap</t>
  </si>
  <si>
    <t>ICS SIS Solutions AND service SRL</t>
  </si>
  <si>
    <t>Centrul de Posta Balti</t>
  </si>
  <si>
    <t>I.S.S. IMMEX</t>
  </si>
  <si>
    <t>Penitenciarul nr. 16 Pruncul</t>
  </si>
  <si>
    <t xml:space="preserve">Primaria or.Chindesti </t>
  </si>
  <si>
    <t xml:space="preserve"> Dasterum SRL</t>
  </si>
  <si>
    <t xml:space="preserve"> S A Modpresa</t>
  </si>
  <si>
    <t>SPITALUL CLINIC DE TRAUMAT.SI ORTOP.</t>
  </si>
  <si>
    <t>Directia Agricultura si alimentatie Edinet</t>
  </si>
  <si>
    <t>BC Moldindcombnk SA fil. Floresti</t>
  </si>
  <si>
    <t>SERVICIUL SANITAR VETERINAR DE STAT</t>
  </si>
  <si>
    <t>PRIMARIA HALAHORA DE SUS</t>
  </si>
  <si>
    <t>PEREVOZNIC NINA(ACSR A GRM)</t>
  </si>
  <si>
    <t>ICS "EUROFARMACO" SA</t>
  </si>
  <si>
    <t>SRL  "TELEMONCOM"</t>
  </si>
  <si>
    <t>ICS RAIZ MOLDOVA SRL</t>
  </si>
  <si>
    <t>F. IS "CFM" CENTRU DE RECUPERARE</t>
  </si>
  <si>
    <t>FARMACIA CENTRALA 371 SRL</t>
  </si>
  <si>
    <t>I.C.S.'DANUBE LOGISTICS' SRL</t>
  </si>
  <si>
    <t>SC XAMAX SRL</t>
  </si>
  <si>
    <t>BEMOL REFINERY'S.R.L.</t>
  </si>
  <si>
    <t>I.C.S.'CONSTRUCT-ETALON' SRL</t>
  </si>
  <si>
    <t>APIDCOM SRL</t>
  </si>
  <si>
    <t>Avion CST SA</t>
  </si>
  <si>
    <t>CASA DE COMERT 'VITA' SRL</t>
  </si>
  <si>
    <t>IS SERVICII TRANSPORT AUTO</t>
  </si>
  <si>
    <t>GHELSUNAT SRL</t>
  </si>
  <si>
    <t>Cariera de Granit din Soroca</t>
  </si>
  <si>
    <t>I.S Energoreparatii</t>
  </si>
  <si>
    <t>Primaria Bucovat</t>
  </si>
  <si>
    <t xml:space="preserve">Primaria Lunga </t>
  </si>
  <si>
    <t>Comisariatul de Politie Drochia</t>
  </si>
  <si>
    <t>Directia Raionala Invatamint Donduseni</t>
  </si>
  <si>
    <t>Comisariatul de Politie Straseni</t>
  </si>
  <si>
    <t>Comisariatul de Politie Florasti</t>
  </si>
  <si>
    <t>Comisariatul de Politie Cantemir</t>
  </si>
  <si>
    <t>Departamentul de Executare</t>
  </si>
  <si>
    <t>Sectia de Paza Ungheni</t>
  </si>
  <si>
    <t>Institutul  protect.plantelor in Agricultura ecologica</t>
  </si>
  <si>
    <t>Directia situatii exceptionale a mun. Chisinau</t>
  </si>
  <si>
    <t xml:space="preserve"> CARTAL SRL</t>
  </si>
  <si>
    <t>Primaria Voinova</t>
  </si>
  <si>
    <t>Directia de Posta Moldovei a mun. Chisinau</t>
  </si>
  <si>
    <t>IS Garile si  Statiile auto</t>
  </si>
  <si>
    <t>IM Valan Intern.Cargo Charter</t>
  </si>
  <si>
    <t xml:space="preserve"> I. S . Cadastru</t>
  </si>
  <si>
    <t>SRL Artec</t>
  </si>
  <si>
    <t>TOTAL                       (în lei)</t>
  </si>
  <si>
    <t xml:space="preserve">Banca de Economii SA colab.bancii de Economii  </t>
  </si>
  <si>
    <t xml:space="preserve">BC Eximbank colabor.bancii </t>
  </si>
  <si>
    <t>Uniunea conducatorilor auto din Balti</t>
  </si>
  <si>
    <t>Uniunea conducatorilor auto din RM</t>
  </si>
  <si>
    <t>Baza spec. de apr.med</t>
  </si>
  <si>
    <t>Inspectoratul de stat p\u pr.cer.</t>
  </si>
  <si>
    <t>Ministerul Transportului</t>
  </si>
  <si>
    <t>Centrul p\u drept.omului</t>
  </si>
  <si>
    <t xml:space="preserve"> Inspectoratul Fiscal Floresti</t>
  </si>
  <si>
    <t xml:space="preserve"> Ministerul Agriculturii </t>
  </si>
  <si>
    <t xml:space="preserve">la situaţia din 15.08.2008   </t>
  </si>
  <si>
    <t>Directia Generala Finante Anenii - Noi</t>
  </si>
  <si>
    <t>Directia Generala Finante Basarabeasca</t>
  </si>
  <si>
    <t>Directia Generala Finante Cimislia</t>
  </si>
  <si>
    <t>Banca de economii fil Singerei</t>
  </si>
  <si>
    <t>PR Singera</t>
  </si>
  <si>
    <t xml:space="preserve">Registrul Anmimalelor IS </t>
  </si>
  <si>
    <t>Sectia de Semnalizare si Telecomunicvatii Chisinau</t>
  </si>
  <si>
    <t>Primaria Roscani</t>
  </si>
  <si>
    <t>Tichman Yaakov</t>
  </si>
  <si>
    <t xml:space="preserve"> ISP RURAL PROIECT</t>
  </si>
  <si>
    <t>Primaria Japca</t>
  </si>
  <si>
    <t xml:space="preserve">Institutul de Proiectare </t>
  </si>
  <si>
    <t>Sectia  Paza de Stat Rezina</t>
  </si>
  <si>
    <t>IFS Taraclia</t>
  </si>
  <si>
    <t>Bir.nr.2 al Direciei Generale p\u Securitate</t>
  </si>
  <si>
    <t xml:space="preserve"> Brigada nr.3 Infanter.Motor .Dacia </t>
  </si>
  <si>
    <t>Departamentul Inst.Penitenciare</t>
  </si>
  <si>
    <t>Dir.Generala Fin. Dubasari</t>
  </si>
  <si>
    <t>Agentia Relatii cadastru</t>
  </si>
  <si>
    <t xml:space="preserve">la situaţia din 04.08.2008   </t>
  </si>
  <si>
    <t xml:space="preserve">Persoane fizice </t>
  </si>
  <si>
    <t>Primari Pepeni</t>
  </si>
  <si>
    <t>Centrul Medicina Preventiva Cahul</t>
  </si>
  <si>
    <t>Statistica Calarasi</t>
  </si>
  <si>
    <t xml:space="preserve">Universitatea Agrara de Stat din Moldova </t>
  </si>
  <si>
    <t xml:space="preserve">la situaţia din 25.08.2008   </t>
  </si>
  <si>
    <t>Sindic.Educatiei si Stiintei Hincesti</t>
  </si>
  <si>
    <t>DIOSCORIDA SRL</t>
  </si>
  <si>
    <t xml:space="preserve">Calmic Lidia </t>
  </si>
  <si>
    <t>Primaria Carbalia</t>
  </si>
  <si>
    <t>Panificoop Sculeni a COOP Ungheni</t>
  </si>
  <si>
    <t>Sectia de statistica Basarabiasca</t>
  </si>
  <si>
    <t>Casa Centrala a  Armatei Nationale</t>
  </si>
  <si>
    <t xml:space="preserve"> Serviciu sanitar Veterinar din Leova</t>
  </si>
  <si>
    <t>Hanuco SRL</t>
  </si>
  <si>
    <t>FPC BEL Tractor  SRL</t>
  </si>
  <si>
    <t>Artinica - CV  SRL</t>
  </si>
  <si>
    <t>SRL ELEX-Farmo</t>
  </si>
  <si>
    <t>Inspectoratul fiscal  Nisporeni</t>
  </si>
  <si>
    <t>Inspectoratul  Zootehnic de Stat</t>
  </si>
  <si>
    <t>Agentia agroindustriala Moldova Vin</t>
  </si>
  <si>
    <t>Judecatoria Himcesti</t>
  </si>
  <si>
    <t xml:space="preserve">IS pentru Silvicultura </t>
  </si>
  <si>
    <t xml:space="preserve">SRL KRISTI </t>
  </si>
  <si>
    <t>Inspectoratul Fiscal Glodeni</t>
  </si>
  <si>
    <t>Apele Moldovei</t>
  </si>
  <si>
    <t xml:space="preserve">Centrul de Instruire si Productie </t>
  </si>
  <si>
    <t>CASANDI  SRL</t>
  </si>
  <si>
    <t>SC LOIAL DT SRL</t>
  </si>
  <si>
    <t>I.M Firstline  SRL</t>
  </si>
  <si>
    <t>Penitenciarul Rusca</t>
  </si>
  <si>
    <t>Dacia Hotelul I.S.</t>
  </si>
  <si>
    <t>Expo - business- Chisinau zona antreprenor Liber</t>
  </si>
  <si>
    <t>Barza Alba  S.A.</t>
  </si>
  <si>
    <t>BC Investprivatbank</t>
  </si>
  <si>
    <t>Bucuria S.A.</t>
  </si>
  <si>
    <t>Dandimar SRL</t>
  </si>
  <si>
    <t>Primaria Meleseni</t>
  </si>
  <si>
    <t>Cooperativa de Consum din Taraclia</t>
  </si>
  <si>
    <t>Feret Virgine</t>
  </si>
  <si>
    <t>Asociatia Medicala Teritoriala Botanica</t>
  </si>
  <si>
    <t xml:space="preserve">Asociatia Medicala Mamei si Copilului </t>
  </si>
  <si>
    <t>Banca de Economii fil. Calaras</t>
  </si>
  <si>
    <t>CS CARTNORD SRL</t>
  </si>
  <si>
    <t>BC Moldova Agroindbank  SA fil.Calarasi</t>
  </si>
  <si>
    <t>Firma  de Productie si Comert Tenar</t>
  </si>
  <si>
    <t xml:space="preserve">Federatia Nationala a Fermerilor din Moldova </t>
  </si>
  <si>
    <t>BC Unibank SA mun.Chisinau</t>
  </si>
  <si>
    <t>SRL EL VITIS COM</t>
  </si>
  <si>
    <t>Bekker Mihail Maior</t>
  </si>
  <si>
    <t>Spitalul Raional Calarasi</t>
  </si>
  <si>
    <t>Transferat conf.Hot.Guv.nr.1009 din 29.08.08</t>
  </si>
  <si>
    <t>SIS al RM</t>
  </si>
  <si>
    <t>IFPS  M F  RM</t>
  </si>
  <si>
    <t>Capsamun  Semion Fiodor</t>
  </si>
  <si>
    <t>OLTEXMOBIL SRL</t>
  </si>
  <si>
    <t>IM Excelence SRL</t>
  </si>
  <si>
    <t>Primaria s. Coplateni</t>
  </si>
  <si>
    <t>Banca de Economii</t>
  </si>
  <si>
    <t>SRL Aurora Cons</t>
  </si>
  <si>
    <t>Intr. de Stat Silvicultura Iargara</t>
  </si>
  <si>
    <t xml:space="preserve"> ORHEI - VIT SA</t>
  </si>
  <si>
    <t>(R)COMBINATUL DE PRODUSE CEREALIERE DIN CHISINAU SA</t>
  </si>
  <si>
    <t>CCCEC</t>
  </si>
  <si>
    <t>(R)INT.DE STAT"COMBINATUL DE VINURI DE CALITATE"MILESTII MICI""</t>
  </si>
  <si>
    <t xml:space="preserve">Directia Statistica Ungeni </t>
  </si>
  <si>
    <t>Agentia Proprietati  Publice</t>
  </si>
  <si>
    <t>Biroul Vamal Nord</t>
  </si>
  <si>
    <t>Detasamentul de Salvare Deblocare nr.2</t>
  </si>
  <si>
    <t>Comisaritul de Politie Riscani</t>
  </si>
  <si>
    <t>Brigada nr.1 Mobil-Oper</t>
  </si>
  <si>
    <t xml:space="preserve">Directia Statistica Edinet </t>
  </si>
  <si>
    <t>(R)'FILIALA  DIN ANENII NOI A INTREPRINDERII DE STAT CENTRUL DE PREGATIRE A SPECIALISTILOR PENTRU A</t>
  </si>
  <si>
    <t>(R)I.S. CENTRUL DE PREGATIRE A SPECIALISTILOR PENTRUU ARMATA NATIONALA</t>
  </si>
  <si>
    <t>Consiliul raional Drochia</t>
  </si>
  <si>
    <t>BC "Moldindconbank" S.A.</t>
  </si>
  <si>
    <t>SA CET-2</t>
  </si>
  <si>
    <t>I.M.S.P. CMF DROCHIA</t>
  </si>
  <si>
    <t>IS MINA DE PIATRA MILESTII MICI</t>
  </si>
  <si>
    <t>POSTA MOLDOVEI I.S.</t>
  </si>
  <si>
    <t>Aroma SA de Tip Deschis</t>
  </si>
  <si>
    <t>ZUBRESTI' SA</t>
  </si>
  <si>
    <t>S.A.'CEREALE-CUPCINI'</t>
  </si>
  <si>
    <t>A.R.M.A.P.A.U.</t>
  </si>
  <si>
    <t>IMSP CENTRUL DE CHIRURGIE A INIMII</t>
  </si>
  <si>
    <t>BC'''BANCA SOCIALA'''SA   Comrat</t>
  </si>
  <si>
    <t>IM "International Tobacco" SRL</t>
  </si>
  <si>
    <t>ALTES'SRL</t>
  </si>
  <si>
    <t>P.P.'Argumenti i facti Moldova' SRL</t>
  </si>
  <si>
    <t>SC ELENA TIMOTINA S.R.L.</t>
  </si>
  <si>
    <t>BICOMPLEX' SRL</t>
  </si>
  <si>
    <t>CompASS' SRL</t>
  </si>
  <si>
    <t xml:space="preserve">la situaţia din 18.08.2008   </t>
  </si>
  <si>
    <t>Primaria s.Lopatica</t>
  </si>
  <si>
    <t>Primaria s.Novosiolovca</t>
  </si>
  <si>
    <t>Institutul Militar</t>
  </si>
  <si>
    <t>Dir.pr.San.si PR Soc Gagauzia</t>
  </si>
  <si>
    <t>Casa Republicana a Stiintii si Tehnicii</t>
  </si>
  <si>
    <t>Sect. deintretinere a Edificiilor Cvile</t>
  </si>
  <si>
    <t xml:space="preserve">IM JOLLY ALON SA </t>
  </si>
  <si>
    <t>S.A. SUPRATEN</t>
  </si>
  <si>
    <t>S. A.TUTUN CTC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</si>
</sst>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0"/>
    <numFmt numFmtId="181" formatCode="_(* #,##0.000_);_(* \(#,##0.000\);_(* &quot;-&quot;???_);_(@_)"/>
    <numFmt numFmtId="182" formatCode="0.000E+00"/>
    <numFmt numFmtId="183" formatCode="0.0000E+00"/>
    <numFmt numFmtId="184" formatCode="[$-FC19]d\ mmmm\ yyyy\ &quot;г.&quot;"/>
    <numFmt numFmtId="185" formatCode="dd/mm/yy;@"/>
    <numFmt numFmtId="186" formatCode="#,##0.00&quot;р.&quot;"/>
    <numFmt numFmtId="187" formatCode="#,##0.00_р_."/>
    <numFmt numFmtId="188" formatCode="d/m/yy;@"/>
    <numFmt numFmtId="189" formatCode="#,##0.0"/>
    <numFmt numFmtId="190" formatCode="0.0"/>
    <numFmt numFmtId="191" formatCode="_-* #,##0.000_р_._-;\-* #,##0.000_р_._-;_-* &quot;-&quot;??_р_._-;_-@_-"/>
    <numFmt numFmtId="192" formatCode="#,##0.00_ ;\-#,##0.00\ "/>
    <numFmt numFmtId="193" formatCode="#,##0&quot;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171" fontId="5" fillId="0" borderId="3" xfId="18" applyFont="1" applyBorder="1" applyAlignment="1">
      <alignment horizontal="right"/>
    </xf>
    <xf numFmtId="171" fontId="5" fillId="0" borderId="4" xfId="18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5" fillId="0" borderId="5" xfId="18" applyNumberFormat="1" applyFont="1" applyBorder="1" applyAlignment="1">
      <alignment horizontal="right"/>
    </xf>
    <xf numFmtId="4" fontId="5" fillId="0" borderId="2" xfId="18" applyNumberFormat="1" applyFont="1" applyBorder="1" applyAlignment="1">
      <alignment horizontal="right"/>
    </xf>
    <xf numFmtId="0" fontId="5" fillId="0" borderId="6" xfId="0" applyFont="1" applyBorder="1" applyAlignment="1">
      <alignment horizontal="right" wrapText="1"/>
    </xf>
    <xf numFmtId="2" fontId="5" fillId="0" borderId="7" xfId="18" applyNumberFormat="1" applyFont="1" applyBorder="1" applyAlignment="1">
      <alignment horizontal="right"/>
    </xf>
    <xf numFmtId="2" fontId="5" fillId="0" borderId="8" xfId="18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171" fontId="5" fillId="0" borderId="7" xfId="18" applyFont="1" applyBorder="1" applyAlignment="1">
      <alignment horizontal="right"/>
    </xf>
    <xf numFmtId="171" fontId="5" fillId="0" borderId="8" xfId="18" applyFont="1" applyBorder="1" applyAlignment="1">
      <alignment horizontal="right"/>
    </xf>
    <xf numFmtId="4" fontId="5" fillId="0" borderId="9" xfId="18" applyNumberFormat="1" applyFont="1" applyBorder="1" applyAlignment="1">
      <alignment horizontal="right"/>
    </xf>
    <xf numFmtId="4" fontId="5" fillId="0" borderId="6" xfId="18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171" fontId="0" fillId="0" borderId="11" xfId="18" applyFont="1" applyBorder="1" applyAlignment="1">
      <alignment horizontal="center"/>
    </xf>
    <xf numFmtId="171" fontId="0" fillId="0" borderId="12" xfId="18" applyFont="1" applyBorder="1" applyAlignment="1">
      <alignment horizontal="center"/>
    </xf>
    <xf numFmtId="171" fontId="0" fillId="0" borderId="11" xfId="18" applyBorder="1" applyAlignment="1">
      <alignment/>
    </xf>
    <xf numFmtId="171" fontId="0" fillId="0" borderId="12" xfId="18" applyBorder="1" applyAlignment="1">
      <alignment/>
    </xf>
    <xf numFmtId="4" fontId="0" fillId="0" borderId="13" xfId="0" applyNumberFormat="1" applyBorder="1" applyAlignment="1">
      <alignment/>
    </xf>
    <xf numFmtId="4" fontId="5" fillId="0" borderId="10" xfId="0" applyNumberFormat="1" applyFont="1" applyBorder="1" applyAlignment="1">
      <alignment horizontal="right"/>
    </xf>
    <xf numFmtId="2" fontId="4" fillId="3" borderId="14" xfId="18" applyNumberFormat="1" applyFont="1" applyFill="1" applyBorder="1" applyAlignment="1">
      <alignment horizontal="right"/>
    </xf>
    <xf numFmtId="2" fontId="4" fillId="3" borderId="15" xfId="18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4" fontId="0" fillId="0" borderId="0" xfId="18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14" fontId="5" fillId="0" borderId="5" xfId="0" applyNumberFormat="1" applyFont="1" applyBorder="1" applyAlignment="1">
      <alignment horizontal="right"/>
    </xf>
    <xf numFmtId="14" fontId="5" fillId="0" borderId="9" xfId="0" applyNumberFormat="1" applyFont="1" applyBorder="1" applyAlignment="1">
      <alignment horizontal="right"/>
    </xf>
    <xf numFmtId="185" fontId="0" fillId="0" borderId="13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5" fillId="0" borderId="10" xfId="0" applyFont="1" applyBorder="1" applyAlignment="1">
      <alignment horizontal="right" wrapText="1"/>
    </xf>
    <xf numFmtId="4" fontId="5" fillId="0" borderId="18" xfId="18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" fontId="5" fillId="0" borderId="10" xfId="18" applyNumberFormat="1" applyFont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0" fillId="0" borderId="13" xfId="0" applyBorder="1" applyAlignment="1">
      <alignment horizontal="left" wrapText="1"/>
    </xf>
    <xf numFmtId="4" fontId="5" fillId="0" borderId="5" xfId="0" applyNumberFormat="1" applyFont="1" applyBorder="1" applyAlignment="1">
      <alignment horizontal="right"/>
    </xf>
    <xf numFmtId="171" fontId="5" fillId="0" borderId="19" xfId="18" applyFont="1" applyBorder="1" applyAlignment="1">
      <alignment horizontal="right"/>
    </xf>
    <xf numFmtId="2" fontId="5" fillId="0" borderId="20" xfId="18" applyNumberFormat="1" applyFont="1" applyBorder="1" applyAlignment="1">
      <alignment horizontal="right"/>
    </xf>
    <xf numFmtId="171" fontId="5" fillId="0" borderId="20" xfId="18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20" xfId="18" applyNumberFormat="1" applyFont="1" applyBorder="1" applyAlignment="1">
      <alignment horizontal="right"/>
    </xf>
    <xf numFmtId="171" fontId="0" fillId="0" borderId="21" xfId="18" applyFont="1" applyBorder="1" applyAlignment="1">
      <alignment horizontal="center"/>
    </xf>
    <xf numFmtId="171" fontId="0" fillId="0" borderId="22" xfId="18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1" xfId="18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" fontId="0" fillId="0" borderId="0" xfId="18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right" wrapText="1"/>
    </xf>
    <xf numFmtId="4" fontId="7" fillId="0" borderId="2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4" fontId="7" fillId="0" borderId="5" xfId="0" applyNumberFormat="1" applyFont="1" applyBorder="1" applyAlignment="1">
      <alignment horizontal="right"/>
    </xf>
    <xf numFmtId="0" fontId="10" fillId="0" borderId="24" xfId="0" applyFont="1" applyBorder="1" applyAlignment="1">
      <alignment horizontal="right" wrapText="1"/>
    </xf>
    <xf numFmtId="4" fontId="7" fillId="0" borderId="5" xfId="18" applyNumberFormat="1" applyFont="1" applyBorder="1" applyAlignment="1">
      <alignment horizontal="right"/>
    </xf>
    <xf numFmtId="171" fontId="7" fillId="0" borderId="19" xfId="18" applyFont="1" applyBorder="1" applyAlignment="1">
      <alignment horizontal="right"/>
    </xf>
    <xf numFmtId="171" fontId="7" fillId="0" borderId="4" xfId="18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" fontId="0" fillId="0" borderId="0" xfId="18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4" fontId="7" fillId="0" borderId="2" xfId="18" applyNumberFormat="1" applyFont="1" applyBorder="1" applyAlignment="1">
      <alignment horizontal="right"/>
    </xf>
    <xf numFmtId="0" fontId="10" fillId="0" borderId="25" xfId="0" applyFont="1" applyBorder="1" applyAlignment="1">
      <alignment horizontal="right" wrapText="1"/>
    </xf>
    <xf numFmtId="4" fontId="7" fillId="0" borderId="9" xfId="18" applyNumberFormat="1" applyFont="1" applyBorder="1" applyAlignment="1">
      <alignment horizontal="right"/>
    </xf>
    <xf numFmtId="171" fontId="7" fillId="0" borderId="20" xfId="18" applyFont="1" applyBorder="1" applyAlignment="1">
      <alignment horizontal="right"/>
    </xf>
    <xf numFmtId="171" fontId="7" fillId="0" borderId="8" xfId="18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4" fontId="7" fillId="0" borderId="6" xfId="18" applyNumberFormat="1" applyFont="1" applyBorder="1" applyAlignment="1">
      <alignment horizontal="right"/>
    </xf>
    <xf numFmtId="0" fontId="10" fillId="0" borderId="25" xfId="0" applyFont="1" applyBorder="1" applyAlignment="1" quotePrefix="1">
      <alignment horizontal="right" wrapText="1"/>
    </xf>
    <xf numFmtId="4" fontId="7" fillId="0" borderId="9" xfId="0" applyNumberFormat="1" applyFont="1" applyBorder="1" applyAlignment="1">
      <alignment horizontal="right"/>
    </xf>
    <xf numFmtId="2" fontId="7" fillId="0" borderId="20" xfId="18" applyNumberFormat="1" applyFont="1" applyBorder="1" applyAlignment="1">
      <alignment horizontal="right"/>
    </xf>
    <xf numFmtId="2" fontId="7" fillId="0" borderId="8" xfId="18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7" fillId="0" borderId="18" xfId="18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" fontId="7" fillId="0" borderId="10" xfId="18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71" fontId="7" fillId="0" borderId="26" xfId="18" applyFont="1" applyBorder="1" applyAlignment="1">
      <alignment horizontal="right"/>
    </xf>
    <xf numFmtId="171" fontId="7" fillId="0" borderId="12" xfId="18" applyFont="1" applyBorder="1" applyAlignment="1">
      <alignment horizontal="right"/>
    </xf>
    <xf numFmtId="0" fontId="10" fillId="0" borderId="27" xfId="0" applyFont="1" applyBorder="1" applyAlignment="1">
      <alignment horizontal="right" wrapText="1"/>
    </xf>
    <xf numFmtId="0" fontId="10" fillId="0" borderId="27" xfId="0" applyFont="1" applyBorder="1" applyAlignment="1" quotePrefix="1">
      <alignment horizontal="right" wrapText="1"/>
    </xf>
    <xf numFmtId="2" fontId="7" fillId="0" borderId="26" xfId="18" applyNumberFormat="1" applyFont="1" applyBorder="1" applyAlignment="1">
      <alignment horizontal="right"/>
    </xf>
    <xf numFmtId="2" fontId="7" fillId="0" borderId="12" xfId="18" applyNumberFormat="1" applyFont="1" applyBorder="1" applyAlignment="1">
      <alignment horizontal="right"/>
    </xf>
    <xf numFmtId="171" fontId="7" fillId="0" borderId="11" xfId="18" applyFont="1" applyBorder="1" applyAlignment="1">
      <alignment horizontal="right"/>
    </xf>
    <xf numFmtId="4" fontId="7" fillId="0" borderId="26" xfId="18" applyNumberFormat="1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0" fontId="10" fillId="0" borderId="28" xfId="0" applyFont="1" applyBorder="1" applyAlignment="1">
      <alignment horizontal="right" wrapText="1"/>
    </xf>
    <xf numFmtId="4" fontId="7" fillId="0" borderId="13" xfId="18" applyNumberFormat="1" applyFont="1" applyBorder="1" applyAlignment="1">
      <alignment horizontal="right"/>
    </xf>
    <xf numFmtId="171" fontId="7" fillId="0" borderId="21" xfId="18" applyFont="1" applyBorder="1" applyAlignment="1">
      <alignment horizontal="right"/>
    </xf>
    <xf numFmtId="171" fontId="7" fillId="0" borderId="22" xfId="18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4" fontId="7" fillId="0" borderId="30" xfId="18" applyNumberFormat="1" applyFont="1" applyBorder="1" applyAlignment="1">
      <alignment horizontal="right"/>
    </xf>
    <xf numFmtId="14" fontId="7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 wrapText="1"/>
    </xf>
    <xf numFmtId="4" fontId="7" fillId="0" borderId="23" xfId="18" applyNumberFormat="1" applyFont="1" applyBorder="1" applyAlignment="1">
      <alignment horizontal="right"/>
    </xf>
    <xf numFmtId="171" fontId="7" fillId="0" borderId="33" xfId="18" applyFont="1" applyBorder="1" applyAlignment="1">
      <alignment horizontal="right"/>
    </xf>
    <xf numFmtId="171" fontId="7" fillId="0" borderId="34" xfId="18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4" fontId="7" fillId="0" borderId="36" xfId="18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4" fontId="7" fillId="0" borderId="36" xfId="0" applyNumberFormat="1" applyFont="1" applyBorder="1" applyAlignment="1">
      <alignment horizontal="right"/>
    </xf>
    <xf numFmtId="14" fontId="7" fillId="0" borderId="37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 horizontal="right" wrapText="1"/>
    </xf>
    <xf numFmtId="4" fontId="7" fillId="0" borderId="1" xfId="18" applyNumberFormat="1" applyFont="1" applyBorder="1" applyAlignment="1">
      <alignment horizontal="right"/>
    </xf>
    <xf numFmtId="171" fontId="7" fillId="0" borderId="1" xfId="18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2" fontId="7" fillId="0" borderId="1" xfId="18" applyNumberFormat="1" applyFont="1" applyBorder="1" applyAlignment="1">
      <alignment horizontal="right"/>
    </xf>
    <xf numFmtId="0" fontId="13" fillId="0" borderId="1" xfId="0" applyFont="1" applyBorder="1" applyAlignment="1" quotePrefix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0" fontId="13" fillId="0" borderId="25" xfId="0" applyFont="1" applyBorder="1" applyAlignment="1" quotePrefix="1">
      <alignment horizontal="right" wrapText="1"/>
    </xf>
    <xf numFmtId="0" fontId="13" fillId="0" borderId="0" xfId="0" applyFont="1" applyBorder="1" applyAlignment="1" quotePrefix="1">
      <alignment horizontal="right" wrapText="1"/>
    </xf>
    <xf numFmtId="4" fontId="7" fillId="3" borderId="1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14" fillId="0" borderId="1" xfId="0" applyFont="1" applyBorder="1" applyAlignment="1" quotePrefix="1">
      <alignment horizontal="right" wrapText="1"/>
    </xf>
    <xf numFmtId="14" fontId="5" fillId="0" borderId="37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 horizontal="center"/>
    </xf>
    <xf numFmtId="4" fontId="4" fillId="3" borderId="14" xfId="18" applyNumberFormat="1" applyFont="1" applyFill="1" applyBorder="1" applyAlignment="1">
      <alignment horizontal="right"/>
    </xf>
    <xf numFmtId="4" fontId="4" fillId="3" borderId="15" xfId="18" applyNumberFormat="1" applyFont="1" applyFill="1" applyBorder="1" applyAlignment="1">
      <alignment horizontal="right"/>
    </xf>
    <xf numFmtId="14" fontId="5" fillId="0" borderId="38" xfId="0" applyNumberFormat="1" applyFont="1" applyBorder="1" applyAlignment="1">
      <alignment horizontal="right"/>
    </xf>
    <xf numFmtId="171" fontId="7" fillId="0" borderId="39" xfId="18" applyFont="1" applyBorder="1" applyAlignment="1">
      <alignment horizontal="right"/>
    </xf>
    <xf numFmtId="171" fontId="7" fillId="0" borderId="36" xfId="18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 horizontal="right"/>
    </xf>
    <xf numFmtId="14" fontId="5" fillId="0" borderId="40" xfId="0" applyNumberFormat="1" applyFont="1" applyBorder="1" applyAlignment="1">
      <alignment horizontal="right"/>
    </xf>
    <xf numFmtId="14" fontId="5" fillId="3" borderId="37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right" wrapText="1"/>
    </xf>
    <xf numFmtId="4" fontId="7" fillId="3" borderId="1" xfId="18" applyNumberFormat="1" applyFont="1" applyFill="1" applyBorder="1" applyAlignment="1">
      <alignment horizontal="right"/>
    </xf>
    <xf numFmtId="171" fontId="7" fillId="3" borderId="1" xfId="18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right" wrapText="1"/>
    </xf>
    <xf numFmtId="4" fontId="7" fillId="4" borderId="1" xfId="18" applyNumberFormat="1" applyFont="1" applyFill="1" applyBorder="1" applyAlignment="1">
      <alignment horizontal="right"/>
    </xf>
    <xf numFmtId="0" fontId="13" fillId="0" borderId="41" xfId="0" applyFont="1" applyBorder="1" applyAlignment="1">
      <alignment horizontal="right" wrapText="1"/>
    </xf>
    <xf numFmtId="4" fontId="7" fillId="0" borderId="41" xfId="18" applyNumberFormat="1" applyFont="1" applyBorder="1" applyAlignment="1">
      <alignment horizontal="right"/>
    </xf>
    <xf numFmtId="171" fontId="7" fillId="0" borderId="41" xfId="18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2" fillId="3" borderId="42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right" wrapText="1"/>
    </xf>
    <xf numFmtId="4" fontId="7" fillId="2" borderId="1" xfId="18" applyNumberFormat="1" applyFont="1" applyFill="1" applyBorder="1" applyAlignment="1">
      <alignment horizontal="right"/>
    </xf>
    <xf numFmtId="171" fontId="7" fillId="2" borderId="42" xfId="18" applyFont="1" applyFill="1" applyBorder="1" applyAlignment="1">
      <alignment horizontal="right"/>
    </xf>
    <xf numFmtId="171" fontId="7" fillId="2" borderId="43" xfId="18" applyFont="1" applyFill="1" applyBorder="1" applyAlignment="1">
      <alignment horizontal="right"/>
    </xf>
    <xf numFmtId="0" fontId="7" fillId="2" borderId="44" xfId="0" applyFont="1" applyFill="1" applyBorder="1" applyAlignment="1">
      <alignment horizontal="right"/>
    </xf>
    <xf numFmtId="0" fontId="7" fillId="2" borderId="43" xfId="0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2" fillId="4" borderId="43" xfId="0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/>
    </xf>
    <xf numFmtId="4" fontId="4" fillId="4" borderId="14" xfId="18" applyNumberFormat="1" applyFont="1" applyFill="1" applyBorder="1" applyAlignment="1">
      <alignment horizontal="right"/>
    </xf>
    <xf numFmtId="4" fontId="4" fillId="4" borderId="15" xfId="18" applyNumberFormat="1" applyFont="1" applyFill="1" applyBorder="1" applyAlignment="1">
      <alignment horizontal="right"/>
    </xf>
    <xf numFmtId="4" fontId="7" fillId="4" borderId="43" xfId="0" applyNumberFormat="1" applyFont="1" applyFill="1" applyBorder="1" applyAlignment="1">
      <alignment horizontal="right"/>
    </xf>
    <xf numFmtId="0" fontId="2" fillId="4" borderId="42" xfId="0" applyFont="1" applyFill="1" applyBorder="1" applyAlignment="1">
      <alignment horizontal="left"/>
    </xf>
    <xf numFmtId="4" fontId="4" fillId="4" borderId="42" xfId="18" applyNumberFormat="1" applyFont="1" applyFill="1" applyBorder="1" applyAlignment="1">
      <alignment horizontal="right"/>
    </xf>
    <xf numFmtId="4" fontId="4" fillId="4" borderId="43" xfId="18" applyNumberFormat="1" applyFont="1" applyFill="1" applyBorder="1" applyAlignment="1">
      <alignment horizontal="right"/>
    </xf>
    <xf numFmtId="4" fontId="4" fillId="4" borderId="44" xfId="18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171" fontId="7" fillId="2" borderId="1" xfId="18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4" fontId="5" fillId="2" borderId="37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188" fontId="5" fillId="0" borderId="0" xfId="0" applyNumberFormat="1" applyFont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45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188" fontId="7" fillId="0" borderId="0" xfId="0" applyNumberFormat="1" applyFont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left"/>
    </xf>
    <xf numFmtId="0" fontId="12" fillId="0" borderId="41" xfId="0" applyFont="1" applyBorder="1" applyAlignment="1">
      <alignment horizontal="right" vertical="center" wrapText="1"/>
    </xf>
    <xf numFmtId="0" fontId="12" fillId="0" borderId="46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view="pageBreakPreview" zoomScaleSheetLayoutView="100" workbookViewId="0" topLeftCell="B163">
      <selection activeCell="B28" sqref="B28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16.14062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206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21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21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4427900.46</v>
      </c>
      <c r="D8" s="71"/>
      <c r="E8" s="71"/>
      <c r="F8" s="71"/>
      <c r="G8" s="71"/>
      <c r="H8" s="73">
        <f>E8+G8+C8</f>
        <v>4427900.46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4.25" customHeight="1">
      <c r="A10" s="151">
        <v>39666</v>
      </c>
      <c r="B10" s="156" t="s">
        <v>334</v>
      </c>
      <c r="C10" s="153">
        <v>154597</v>
      </c>
      <c r="D10" s="160"/>
      <c r="E10" s="160"/>
      <c r="F10" s="159"/>
      <c r="G10" s="159"/>
      <c r="H10" s="153">
        <f aca="true" t="shared" si="0" ref="H10:H41">E10+G10+C10</f>
        <v>154597</v>
      </c>
    </row>
    <row r="11" spans="1:8" ht="13.5" customHeight="1">
      <c r="A11" s="151">
        <v>39666</v>
      </c>
      <c r="B11" s="156" t="s">
        <v>335</v>
      </c>
      <c r="C11" s="157">
        <v>70000</v>
      </c>
      <c r="D11" s="160"/>
      <c r="E11" s="160"/>
      <c r="F11" s="159"/>
      <c r="G11" s="159"/>
      <c r="H11" s="153">
        <f t="shared" si="0"/>
        <v>70000</v>
      </c>
    </row>
    <row r="12" spans="1:8" ht="12.75" customHeight="1">
      <c r="A12" s="151">
        <v>39666</v>
      </c>
      <c r="B12" s="156" t="s">
        <v>336</v>
      </c>
      <c r="C12" s="153">
        <v>67822</v>
      </c>
      <c r="D12" s="158"/>
      <c r="E12" s="158"/>
      <c r="F12" s="159"/>
      <c r="G12" s="159"/>
      <c r="H12" s="157">
        <f t="shared" si="0"/>
        <v>67822</v>
      </c>
    </row>
    <row r="13" spans="1:8" ht="12.75" customHeight="1">
      <c r="A13" s="151">
        <v>39666</v>
      </c>
      <c r="B13" s="156" t="s">
        <v>337</v>
      </c>
      <c r="C13" s="157">
        <v>64996.12</v>
      </c>
      <c r="D13" s="158"/>
      <c r="E13" s="158"/>
      <c r="F13" s="159"/>
      <c r="G13" s="159"/>
      <c r="H13" s="157">
        <f t="shared" si="0"/>
        <v>64996.12</v>
      </c>
    </row>
    <row r="14" spans="1:8" ht="12.75" customHeight="1">
      <c r="A14" s="151">
        <v>39666</v>
      </c>
      <c r="B14" s="156" t="s">
        <v>296</v>
      </c>
      <c r="C14" s="157">
        <v>59076.28</v>
      </c>
      <c r="D14" s="158"/>
      <c r="E14" s="158"/>
      <c r="F14" s="159"/>
      <c r="G14" s="159"/>
      <c r="H14" s="157">
        <f t="shared" si="0"/>
        <v>59076.28</v>
      </c>
    </row>
    <row r="15" spans="1:8" ht="12.75" customHeight="1">
      <c r="A15" s="151">
        <v>39666</v>
      </c>
      <c r="B15" s="156" t="s">
        <v>338</v>
      </c>
      <c r="C15" s="157">
        <v>50000</v>
      </c>
      <c r="D15" s="158"/>
      <c r="E15" s="158"/>
      <c r="F15" s="159"/>
      <c r="G15" s="159"/>
      <c r="H15" s="157">
        <f t="shared" si="0"/>
        <v>50000</v>
      </c>
    </row>
    <row r="16" spans="1:8" ht="12.75" customHeight="1">
      <c r="A16" s="151">
        <v>39666</v>
      </c>
      <c r="B16" s="156" t="s">
        <v>339</v>
      </c>
      <c r="C16" s="157">
        <v>50000</v>
      </c>
      <c r="D16" s="158"/>
      <c r="E16" s="158"/>
      <c r="F16" s="159"/>
      <c r="G16" s="159"/>
      <c r="H16" s="157">
        <f t="shared" si="0"/>
        <v>50000</v>
      </c>
    </row>
    <row r="17" spans="1:8" ht="12.75" customHeight="1">
      <c r="A17" s="151">
        <v>39666</v>
      </c>
      <c r="B17" s="156" t="s">
        <v>294</v>
      </c>
      <c r="C17" s="157">
        <v>47973.09</v>
      </c>
      <c r="D17" s="158"/>
      <c r="E17" s="158"/>
      <c r="F17" s="159"/>
      <c r="G17" s="159"/>
      <c r="H17" s="157">
        <f t="shared" si="0"/>
        <v>47973.09</v>
      </c>
    </row>
    <row r="18" spans="1:8" ht="12.75" customHeight="1">
      <c r="A18" s="151">
        <v>39666</v>
      </c>
      <c r="B18" s="156" t="s">
        <v>292</v>
      </c>
      <c r="C18" s="157">
        <v>42900</v>
      </c>
      <c r="D18" s="158"/>
      <c r="E18" s="158"/>
      <c r="F18" s="159"/>
      <c r="G18" s="159"/>
      <c r="H18" s="157">
        <f t="shared" si="0"/>
        <v>42900</v>
      </c>
    </row>
    <row r="19" spans="1:8" ht="12.75" customHeight="1">
      <c r="A19" s="151">
        <v>39666</v>
      </c>
      <c r="B19" s="156" t="s">
        <v>1745</v>
      </c>
      <c r="C19" s="157">
        <v>37717.1</v>
      </c>
      <c r="D19" s="158"/>
      <c r="E19" s="158"/>
      <c r="F19" s="159"/>
      <c r="G19" s="159"/>
      <c r="H19" s="157">
        <f t="shared" si="0"/>
        <v>37717.1</v>
      </c>
    </row>
    <row r="20" spans="1:8" ht="12.75" customHeight="1">
      <c r="A20" s="151">
        <v>39666</v>
      </c>
      <c r="B20" s="161" t="s">
        <v>340</v>
      </c>
      <c r="C20" s="157">
        <v>35000</v>
      </c>
      <c r="D20" s="158"/>
      <c r="E20" s="158"/>
      <c r="F20" s="159"/>
      <c r="G20" s="159"/>
      <c r="H20" s="157">
        <f t="shared" si="0"/>
        <v>35000</v>
      </c>
    </row>
    <row r="21" spans="1:8" ht="12.75" customHeight="1">
      <c r="A21" s="151">
        <v>39666</v>
      </c>
      <c r="B21" s="156" t="s">
        <v>325</v>
      </c>
      <c r="C21" s="153">
        <v>30625</v>
      </c>
      <c r="D21" s="158"/>
      <c r="E21" s="158"/>
      <c r="F21" s="159"/>
      <c r="G21" s="159"/>
      <c r="H21" s="157">
        <f t="shared" si="0"/>
        <v>30625</v>
      </c>
    </row>
    <row r="22" spans="1:8" ht="12.75" customHeight="1">
      <c r="A22" s="151">
        <v>39666</v>
      </c>
      <c r="B22" s="156" t="s">
        <v>341</v>
      </c>
      <c r="C22" s="157">
        <v>30000</v>
      </c>
      <c r="D22" s="158"/>
      <c r="E22" s="158"/>
      <c r="F22" s="159"/>
      <c r="G22" s="159"/>
      <c r="H22" s="157">
        <f t="shared" si="0"/>
        <v>30000</v>
      </c>
    </row>
    <row r="23" spans="1:8" ht="12.75" customHeight="1">
      <c r="A23" s="151">
        <v>39666</v>
      </c>
      <c r="B23" s="156" t="s">
        <v>342</v>
      </c>
      <c r="C23" s="153">
        <v>26986</v>
      </c>
      <c r="D23" s="158"/>
      <c r="E23" s="158"/>
      <c r="F23" s="159"/>
      <c r="G23" s="159"/>
      <c r="H23" s="157">
        <f t="shared" si="0"/>
        <v>26986</v>
      </c>
    </row>
    <row r="24" spans="1:8" ht="12.75" customHeight="1">
      <c r="A24" s="151">
        <v>39666</v>
      </c>
      <c r="B24" s="156" t="s">
        <v>343</v>
      </c>
      <c r="C24" s="153">
        <v>26370</v>
      </c>
      <c r="D24" s="158"/>
      <c r="E24" s="158"/>
      <c r="F24" s="159"/>
      <c r="G24" s="159"/>
      <c r="H24" s="157">
        <f t="shared" si="0"/>
        <v>26370</v>
      </c>
    </row>
    <row r="25" spans="1:8" ht="12.75" customHeight="1">
      <c r="A25" s="151">
        <v>39666</v>
      </c>
      <c r="B25" s="156" t="s">
        <v>295</v>
      </c>
      <c r="C25" s="157">
        <v>21980</v>
      </c>
      <c r="D25" s="158"/>
      <c r="E25" s="158"/>
      <c r="F25" s="159"/>
      <c r="G25" s="159"/>
      <c r="H25" s="157">
        <f t="shared" si="0"/>
        <v>21980</v>
      </c>
    </row>
    <row r="26" spans="1:8" ht="12.75" customHeight="1">
      <c r="A26" s="151">
        <v>39666</v>
      </c>
      <c r="B26" s="156" t="s">
        <v>344</v>
      </c>
      <c r="C26" s="157">
        <v>21000</v>
      </c>
      <c r="D26" s="158"/>
      <c r="E26" s="158"/>
      <c r="F26" s="159"/>
      <c r="G26" s="159"/>
      <c r="H26" s="157">
        <f t="shared" si="0"/>
        <v>21000</v>
      </c>
    </row>
    <row r="27" spans="1:8" ht="12.75" customHeight="1">
      <c r="A27" s="151">
        <v>39666</v>
      </c>
      <c r="B27" s="156" t="s">
        <v>345</v>
      </c>
      <c r="C27" s="157">
        <v>20000</v>
      </c>
      <c r="D27" s="158"/>
      <c r="E27" s="158"/>
      <c r="F27" s="159"/>
      <c r="G27" s="159"/>
      <c r="H27" s="157">
        <f t="shared" si="0"/>
        <v>20000</v>
      </c>
    </row>
    <row r="28" spans="1:8" ht="12.75" customHeight="1">
      <c r="A28" s="151">
        <v>39666</v>
      </c>
      <c r="B28" s="156" t="s">
        <v>346</v>
      </c>
      <c r="C28" s="157">
        <v>19500</v>
      </c>
      <c r="D28" s="158"/>
      <c r="E28" s="158"/>
      <c r="F28" s="159"/>
      <c r="G28" s="159"/>
      <c r="H28" s="157">
        <f t="shared" si="0"/>
        <v>19500</v>
      </c>
    </row>
    <row r="29" spans="1:8" ht="12.75" customHeight="1">
      <c r="A29" s="151">
        <v>39666</v>
      </c>
      <c r="B29" s="156" t="s">
        <v>347</v>
      </c>
      <c r="C29" s="153">
        <v>18464</v>
      </c>
      <c r="D29" s="158"/>
      <c r="E29" s="158"/>
      <c r="F29" s="159"/>
      <c r="G29" s="159"/>
      <c r="H29" s="157">
        <f t="shared" si="0"/>
        <v>18464</v>
      </c>
    </row>
    <row r="30" spans="1:8" ht="12.75" customHeight="1">
      <c r="A30" s="151">
        <v>39666</v>
      </c>
      <c r="B30" s="156" t="s">
        <v>348</v>
      </c>
      <c r="C30" s="153">
        <v>18236.84</v>
      </c>
      <c r="D30" s="158"/>
      <c r="E30" s="158"/>
      <c r="F30" s="159"/>
      <c r="G30" s="159"/>
      <c r="H30" s="157">
        <f t="shared" si="0"/>
        <v>18236.84</v>
      </c>
    </row>
    <row r="31" spans="1:8" ht="12.75" customHeight="1">
      <c r="A31" s="151">
        <v>39666</v>
      </c>
      <c r="B31" s="156" t="s">
        <v>349</v>
      </c>
      <c r="C31" s="157">
        <v>18155</v>
      </c>
      <c r="D31" s="158"/>
      <c r="E31" s="158"/>
      <c r="F31" s="159"/>
      <c r="G31" s="159"/>
      <c r="H31" s="157">
        <f t="shared" si="0"/>
        <v>18155</v>
      </c>
    </row>
    <row r="32" spans="1:8" ht="12.75" customHeight="1">
      <c r="A32" s="151">
        <v>39666</v>
      </c>
      <c r="B32" s="156" t="s">
        <v>350</v>
      </c>
      <c r="C32" s="157">
        <v>16934</v>
      </c>
      <c r="D32" s="158"/>
      <c r="E32" s="158"/>
      <c r="F32" s="159"/>
      <c r="G32" s="159"/>
      <c r="H32" s="157">
        <f t="shared" si="0"/>
        <v>16934</v>
      </c>
    </row>
    <row r="33" spans="1:8" ht="12.75" customHeight="1">
      <c r="A33" s="151">
        <v>39666</v>
      </c>
      <c r="B33" s="156" t="s">
        <v>291</v>
      </c>
      <c r="C33" s="157">
        <v>16801</v>
      </c>
      <c r="D33" s="160"/>
      <c r="E33" s="160"/>
      <c r="F33" s="159"/>
      <c r="G33" s="159"/>
      <c r="H33" s="153">
        <f t="shared" si="0"/>
        <v>16801</v>
      </c>
    </row>
    <row r="34" spans="1:8" ht="12.75" customHeight="1">
      <c r="A34" s="151">
        <v>39666</v>
      </c>
      <c r="B34" s="156" t="s">
        <v>333</v>
      </c>
      <c r="C34" s="157">
        <v>16667</v>
      </c>
      <c r="D34" s="160"/>
      <c r="E34" s="160"/>
      <c r="F34" s="159"/>
      <c r="G34" s="159"/>
      <c r="H34" s="153">
        <f t="shared" si="0"/>
        <v>16667</v>
      </c>
    </row>
    <row r="35" spans="1:8" ht="12.75" customHeight="1">
      <c r="A35" s="151">
        <v>39666</v>
      </c>
      <c r="B35" s="156" t="s">
        <v>290</v>
      </c>
      <c r="C35" s="157">
        <v>15303.31</v>
      </c>
      <c r="D35" s="160"/>
      <c r="E35" s="160"/>
      <c r="F35" s="159"/>
      <c r="G35" s="159"/>
      <c r="H35" s="153">
        <f t="shared" si="0"/>
        <v>15303.31</v>
      </c>
    </row>
    <row r="36" spans="1:8" ht="12.75" customHeight="1">
      <c r="A36" s="151">
        <v>39666</v>
      </c>
      <c r="B36" s="156" t="s">
        <v>351</v>
      </c>
      <c r="C36" s="153">
        <v>14410</v>
      </c>
      <c r="D36" s="158"/>
      <c r="E36" s="158"/>
      <c r="F36" s="159"/>
      <c r="G36" s="159"/>
      <c r="H36" s="157">
        <f t="shared" si="0"/>
        <v>14410</v>
      </c>
    </row>
    <row r="37" spans="1:8" ht="12.75" customHeight="1">
      <c r="A37" s="151">
        <v>39666</v>
      </c>
      <c r="B37" s="156" t="s">
        <v>289</v>
      </c>
      <c r="C37" s="153">
        <v>12842</v>
      </c>
      <c r="D37" s="158"/>
      <c r="E37" s="158"/>
      <c r="F37" s="159"/>
      <c r="G37" s="159"/>
      <c r="H37" s="157">
        <f t="shared" si="0"/>
        <v>12842</v>
      </c>
    </row>
    <row r="38" spans="1:8" ht="12.75" customHeight="1">
      <c r="A38" s="151">
        <v>39666</v>
      </c>
      <c r="B38" s="156" t="s">
        <v>297</v>
      </c>
      <c r="C38" s="153">
        <v>12674</v>
      </c>
      <c r="D38" s="158"/>
      <c r="E38" s="158"/>
      <c r="F38" s="159"/>
      <c r="G38" s="159"/>
      <c r="H38" s="153">
        <f t="shared" si="0"/>
        <v>12674</v>
      </c>
    </row>
    <row r="39" spans="1:8" ht="12.75" customHeight="1">
      <c r="A39" s="151">
        <v>39666</v>
      </c>
      <c r="B39" s="156" t="s">
        <v>352</v>
      </c>
      <c r="C39" s="157">
        <v>10000</v>
      </c>
      <c r="D39" s="158"/>
      <c r="E39" s="158"/>
      <c r="F39" s="159"/>
      <c r="G39" s="159"/>
      <c r="H39" s="157">
        <f t="shared" si="0"/>
        <v>10000</v>
      </c>
    </row>
    <row r="40" spans="1:8" ht="12.75" customHeight="1">
      <c r="A40" s="151">
        <v>39666</v>
      </c>
      <c r="B40" s="156" t="s">
        <v>353</v>
      </c>
      <c r="C40" s="153">
        <v>10000</v>
      </c>
      <c r="D40" s="158"/>
      <c r="E40" s="158"/>
      <c r="F40" s="159"/>
      <c r="G40" s="159"/>
      <c r="H40" s="157">
        <f t="shared" si="0"/>
        <v>10000</v>
      </c>
    </row>
    <row r="41" spans="1:8" ht="12.75" customHeight="1">
      <c r="A41" s="151">
        <v>39666</v>
      </c>
      <c r="B41" s="156" t="s">
        <v>354</v>
      </c>
      <c r="C41" s="157">
        <v>10000</v>
      </c>
      <c r="D41" s="158"/>
      <c r="E41" s="158"/>
      <c r="F41" s="159"/>
      <c r="G41" s="159"/>
      <c r="H41" s="157">
        <f t="shared" si="0"/>
        <v>10000</v>
      </c>
    </row>
    <row r="42" spans="1:8" ht="12.75" customHeight="1">
      <c r="A42" s="151">
        <v>39666</v>
      </c>
      <c r="B42" s="161" t="s">
        <v>355</v>
      </c>
      <c r="C42" s="157">
        <v>10000</v>
      </c>
      <c r="D42" s="158"/>
      <c r="E42" s="158"/>
      <c r="F42" s="159"/>
      <c r="G42" s="159"/>
      <c r="H42" s="157">
        <f aca="true" t="shared" si="1" ref="H42:H73">E42+G42+C42</f>
        <v>10000</v>
      </c>
    </row>
    <row r="43" spans="1:8" ht="12.75" customHeight="1">
      <c r="A43" s="151">
        <v>39666</v>
      </c>
      <c r="B43" s="156" t="s">
        <v>356</v>
      </c>
      <c r="C43" s="157">
        <v>10000</v>
      </c>
      <c r="D43" s="158"/>
      <c r="E43" s="158"/>
      <c r="F43" s="159"/>
      <c r="G43" s="159"/>
      <c r="H43" s="157">
        <f t="shared" si="1"/>
        <v>10000</v>
      </c>
    </row>
    <row r="44" spans="1:8" ht="12.75" customHeight="1">
      <c r="A44" s="151">
        <v>39666</v>
      </c>
      <c r="B44" s="156" t="s">
        <v>357</v>
      </c>
      <c r="C44" s="153">
        <v>10000</v>
      </c>
      <c r="D44" s="158"/>
      <c r="E44" s="158"/>
      <c r="F44" s="159"/>
      <c r="G44" s="159"/>
      <c r="H44" s="157">
        <f t="shared" si="1"/>
        <v>10000</v>
      </c>
    </row>
    <row r="45" spans="1:8" ht="12.75" customHeight="1">
      <c r="A45" s="151">
        <v>39666</v>
      </c>
      <c r="B45" s="156" t="s">
        <v>358</v>
      </c>
      <c r="C45" s="157">
        <v>10000</v>
      </c>
      <c r="D45" s="158"/>
      <c r="E45" s="158"/>
      <c r="F45" s="159"/>
      <c r="G45" s="159"/>
      <c r="H45" s="157">
        <f t="shared" si="1"/>
        <v>10000</v>
      </c>
    </row>
    <row r="46" spans="1:8" ht="12.75" customHeight="1">
      <c r="A46" s="151">
        <v>39666</v>
      </c>
      <c r="B46" s="156" t="s">
        <v>359</v>
      </c>
      <c r="C46" s="153">
        <v>10000</v>
      </c>
      <c r="D46" s="158"/>
      <c r="E46" s="158"/>
      <c r="F46" s="159"/>
      <c r="G46" s="159"/>
      <c r="H46" s="157">
        <f t="shared" si="1"/>
        <v>10000</v>
      </c>
    </row>
    <row r="47" spans="1:8" ht="12.75" customHeight="1">
      <c r="A47" s="151">
        <v>39666</v>
      </c>
      <c r="B47" s="156" t="s">
        <v>360</v>
      </c>
      <c r="C47" s="153">
        <v>10000</v>
      </c>
      <c r="D47" s="158"/>
      <c r="E47" s="158"/>
      <c r="F47" s="159"/>
      <c r="G47" s="159"/>
      <c r="H47" s="157">
        <f t="shared" si="1"/>
        <v>10000</v>
      </c>
    </row>
    <row r="48" spans="1:8" ht="12.75" customHeight="1">
      <c r="A48" s="151">
        <v>39666</v>
      </c>
      <c r="B48" s="156" t="s">
        <v>529</v>
      </c>
      <c r="C48" s="157">
        <v>8610</v>
      </c>
      <c r="D48" s="158"/>
      <c r="E48" s="158"/>
      <c r="F48" s="159"/>
      <c r="G48" s="159"/>
      <c r="H48" s="157">
        <f t="shared" si="1"/>
        <v>8610</v>
      </c>
    </row>
    <row r="49" spans="1:8" ht="12.75" customHeight="1">
      <c r="A49" s="151">
        <v>39666</v>
      </c>
      <c r="B49" s="156" t="s">
        <v>530</v>
      </c>
      <c r="C49" s="157">
        <v>8500</v>
      </c>
      <c r="D49" s="158"/>
      <c r="E49" s="158"/>
      <c r="F49" s="159"/>
      <c r="G49" s="159"/>
      <c r="H49" s="157">
        <f t="shared" si="1"/>
        <v>8500</v>
      </c>
    </row>
    <row r="50" spans="1:8" ht="12.75" customHeight="1">
      <c r="A50" s="151">
        <v>39666</v>
      </c>
      <c r="B50" s="156" t="s">
        <v>296</v>
      </c>
      <c r="C50" s="153">
        <v>8478.62</v>
      </c>
      <c r="D50" s="158"/>
      <c r="E50" s="158"/>
      <c r="F50" s="159"/>
      <c r="G50" s="159"/>
      <c r="H50" s="157">
        <f t="shared" si="1"/>
        <v>8478.62</v>
      </c>
    </row>
    <row r="51" spans="1:8" ht="12.75" customHeight="1">
      <c r="A51" s="151">
        <v>39666</v>
      </c>
      <c r="B51" s="156" t="s">
        <v>531</v>
      </c>
      <c r="C51" s="153">
        <v>8102</v>
      </c>
      <c r="D51" s="158"/>
      <c r="E51" s="158"/>
      <c r="F51" s="159"/>
      <c r="G51" s="159"/>
      <c r="H51" s="157">
        <f t="shared" si="1"/>
        <v>8102</v>
      </c>
    </row>
    <row r="52" spans="1:8" ht="12.75" customHeight="1">
      <c r="A52" s="151">
        <v>39666</v>
      </c>
      <c r="B52" s="156" t="s">
        <v>532</v>
      </c>
      <c r="C52" s="157">
        <v>7777</v>
      </c>
      <c r="D52" s="158"/>
      <c r="E52" s="158"/>
      <c r="F52" s="159"/>
      <c r="G52" s="159"/>
      <c r="H52" s="157">
        <f t="shared" si="1"/>
        <v>7777</v>
      </c>
    </row>
    <row r="53" spans="1:8" ht="12.75" customHeight="1">
      <c r="A53" s="151">
        <v>39666</v>
      </c>
      <c r="B53" s="156" t="s">
        <v>533</v>
      </c>
      <c r="C53" s="153">
        <v>6601.36</v>
      </c>
      <c r="D53" s="158"/>
      <c r="E53" s="158"/>
      <c r="F53" s="159"/>
      <c r="G53" s="159"/>
      <c r="H53" s="157">
        <f t="shared" si="1"/>
        <v>6601.36</v>
      </c>
    </row>
    <row r="54" spans="1:8" ht="12.75" customHeight="1">
      <c r="A54" s="151">
        <v>39666</v>
      </c>
      <c r="B54" s="156" t="s">
        <v>534</v>
      </c>
      <c r="C54" s="157">
        <v>6585</v>
      </c>
      <c r="D54" s="158"/>
      <c r="E54" s="158"/>
      <c r="F54" s="159"/>
      <c r="G54" s="159"/>
      <c r="H54" s="157">
        <f t="shared" si="1"/>
        <v>6585</v>
      </c>
    </row>
    <row r="55" spans="1:8" ht="12.75" customHeight="1">
      <c r="A55" s="151">
        <v>39666</v>
      </c>
      <c r="B55" s="156" t="s">
        <v>535</v>
      </c>
      <c r="C55" s="157">
        <v>6473</v>
      </c>
      <c r="D55" s="158"/>
      <c r="E55" s="158"/>
      <c r="F55" s="159"/>
      <c r="G55" s="159"/>
      <c r="H55" s="157">
        <f t="shared" si="1"/>
        <v>6473</v>
      </c>
    </row>
    <row r="56" spans="1:8" ht="12.75" customHeight="1">
      <c r="A56" s="151">
        <v>39666</v>
      </c>
      <c r="B56" s="156" t="s">
        <v>536</v>
      </c>
      <c r="C56" s="157">
        <v>6000</v>
      </c>
      <c r="D56" s="158"/>
      <c r="E56" s="158"/>
      <c r="F56" s="159"/>
      <c r="G56" s="159"/>
      <c r="H56" s="157">
        <f t="shared" si="1"/>
        <v>6000</v>
      </c>
    </row>
    <row r="57" spans="1:8" ht="12.75" customHeight="1">
      <c r="A57" s="151">
        <v>39666</v>
      </c>
      <c r="B57" s="156" t="s">
        <v>288</v>
      </c>
      <c r="C57" s="157">
        <v>5943.64</v>
      </c>
      <c r="D57" s="158"/>
      <c r="E57" s="158"/>
      <c r="F57" s="159"/>
      <c r="G57" s="159"/>
      <c r="H57" s="157">
        <f t="shared" si="1"/>
        <v>5943.64</v>
      </c>
    </row>
    <row r="58" spans="1:8" ht="12.75" customHeight="1">
      <c r="A58" s="151">
        <v>39666</v>
      </c>
      <c r="B58" s="156" t="s">
        <v>287</v>
      </c>
      <c r="C58" s="157">
        <v>5458.94</v>
      </c>
      <c r="D58" s="158"/>
      <c r="E58" s="158"/>
      <c r="F58" s="159"/>
      <c r="G58" s="159"/>
      <c r="H58" s="157">
        <f t="shared" si="1"/>
        <v>5458.94</v>
      </c>
    </row>
    <row r="59" spans="1:8" ht="12.75" customHeight="1">
      <c r="A59" s="151">
        <v>39666</v>
      </c>
      <c r="B59" s="156" t="s">
        <v>254</v>
      </c>
      <c r="C59" s="157">
        <v>5290.46</v>
      </c>
      <c r="D59" s="158"/>
      <c r="E59" s="158"/>
      <c r="F59" s="159"/>
      <c r="G59" s="159"/>
      <c r="H59" s="157">
        <f t="shared" si="1"/>
        <v>5290.46</v>
      </c>
    </row>
    <row r="60" spans="1:8" ht="12.75" customHeight="1">
      <c r="A60" s="151">
        <v>39666</v>
      </c>
      <c r="B60" s="156" t="s">
        <v>326</v>
      </c>
      <c r="C60" s="153">
        <v>5115</v>
      </c>
      <c r="D60" s="158"/>
      <c r="E60" s="158"/>
      <c r="F60" s="159"/>
      <c r="G60" s="159"/>
      <c r="H60" s="157">
        <f t="shared" si="1"/>
        <v>5115</v>
      </c>
    </row>
    <row r="61" spans="1:8" ht="12.75" customHeight="1">
      <c r="A61" s="151">
        <v>39666</v>
      </c>
      <c r="B61" s="156" t="s">
        <v>537</v>
      </c>
      <c r="C61" s="157">
        <v>5000</v>
      </c>
      <c r="D61" s="158"/>
      <c r="E61" s="158"/>
      <c r="F61" s="159"/>
      <c r="G61" s="159"/>
      <c r="H61" s="157">
        <f t="shared" si="1"/>
        <v>5000</v>
      </c>
    </row>
    <row r="62" spans="1:8" ht="12.75" customHeight="1">
      <c r="A62" s="151">
        <v>39666</v>
      </c>
      <c r="B62" s="156" t="s">
        <v>538</v>
      </c>
      <c r="C62" s="153">
        <v>5000</v>
      </c>
      <c r="D62" s="158"/>
      <c r="E62" s="158"/>
      <c r="F62" s="159"/>
      <c r="G62" s="159"/>
      <c r="H62" s="157">
        <f t="shared" si="1"/>
        <v>5000</v>
      </c>
    </row>
    <row r="63" spans="1:8" ht="12.75" customHeight="1">
      <c r="A63" s="151">
        <v>39666</v>
      </c>
      <c r="B63" s="156" t="s">
        <v>539</v>
      </c>
      <c r="C63" s="157">
        <v>5000</v>
      </c>
      <c r="D63" s="158"/>
      <c r="E63" s="158"/>
      <c r="F63" s="159"/>
      <c r="G63" s="159"/>
      <c r="H63" s="157">
        <f t="shared" si="1"/>
        <v>5000</v>
      </c>
    </row>
    <row r="64" spans="1:8" ht="12.75" customHeight="1">
      <c r="A64" s="151">
        <v>39666</v>
      </c>
      <c r="B64" s="156" t="s">
        <v>540</v>
      </c>
      <c r="C64" s="157">
        <v>5000</v>
      </c>
      <c r="D64" s="158"/>
      <c r="E64" s="158"/>
      <c r="F64" s="159"/>
      <c r="G64" s="159"/>
      <c r="H64" s="157">
        <f t="shared" si="1"/>
        <v>5000</v>
      </c>
    </row>
    <row r="65" spans="1:8" ht="12.75" customHeight="1">
      <c r="A65" s="151">
        <v>39666</v>
      </c>
      <c r="B65" s="156" t="s">
        <v>541</v>
      </c>
      <c r="C65" s="153">
        <v>5000</v>
      </c>
      <c r="D65" s="158"/>
      <c r="E65" s="158"/>
      <c r="F65" s="159"/>
      <c r="G65" s="159"/>
      <c r="H65" s="157">
        <f t="shared" si="1"/>
        <v>5000</v>
      </c>
    </row>
    <row r="66" spans="1:8" ht="12.75" customHeight="1">
      <c r="A66" s="151">
        <v>39666</v>
      </c>
      <c r="B66" s="156" t="s">
        <v>542</v>
      </c>
      <c r="C66" s="157">
        <v>5000</v>
      </c>
      <c r="D66" s="158"/>
      <c r="E66" s="158"/>
      <c r="F66" s="159"/>
      <c r="G66" s="159"/>
      <c r="H66" s="157">
        <f t="shared" si="1"/>
        <v>5000</v>
      </c>
    </row>
    <row r="67" spans="1:8" ht="12.75" customHeight="1">
      <c r="A67" s="151">
        <v>39666</v>
      </c>
      <c r="B67" s="156" t="s">
        <v>543</v>
      </c>
      <c r="C67" s="157">
        <v>5000</v>
      </c>
      <c r="D67" s="158"/>
      <c r="E67" s="158"/>
      <c r="F67" s="159"/>
      <c r="G67" s="159"/>
      <c r="H67" s="157">
        <f t="shared" si="1"/>
        <v>5000</v>
      </c>
    </row>
    <row r="68" spans="1:8" ht="12.75" customHeight="1">
      <c r="A68" s="151">
        <v>39666</v>
      </c>
      <c r="B68" s="156" t="s">
        <v>568</v>
      </c>
      <c r="C68" s="153">
        <v>5000</v>
      </c>
      <c r="D68" s="158"/>
      <c r="E68" s="158"/>
      <c r="F68" s="159"/>
      <c r="G68" s="159"/>
      <c r="H68" s="157">
        <f t="shared" si="1"/>
        <v>5000</v>
      </c>
    </row>
    <row r="69" spans="1:8" ht="12.75" customHeight="1">
      <c r="A69" s="151">
        <v>39666</v>
      </c>
      <c r="B69" s="161" t="s">
        <v>569</v>
      </c>
      <c r="C69" s="157">
        <v>5000</v>
      </c>
      <c r="D69" s="158"/>
      <c r="E69" s="158"/>
      <c r="F69" s="159"/>
      <c r="G69" s="159"/>
      <c r="H69" s="157">
        <f t="shared" si="1"/>
        <v>5000</v>
      </c>
    </row>
    <row r="70" spans="1:8" ht="12.75" customHeight="1">
      <c r="A70" s="151">
        <v>39666</v>
      </c>
      <c r="B70" s="156" t="s">
        <v>570</v>
      </c>
      <c r="C70" s="157">
        <v>5000</v>
      </c>
      <c r="D70" s="158"/>
      <c r="E70" s="158"/>
      <c r="F70" s="159"/>
      <c r="G70" s="159"/>
      <c r="H70" s="157">
        <f t="shared" si="1"/>
        <v>5000</v>
      </c>
    </row>
    <row r="71" spans="1:8" ht="12.75" customHeight="1">
      <c r="A71" s="151">
        <v>39666</v>
      </c>
      <c r="B71" s="156" t="s">
        <v>571</v>
      </c>
      <c r="C71" s="157">
        <v>5000</v>
      </c>
      <c r="D71" s="160"/>
      <c r="E71" s="160"/>
      <c r="F71" s="159"/>
      <c r="G71" s="159"/>
      <c r="H71" s="153">
        <f t="shared" si="1"/>
        <v>5000</v>
      </c>
    </row>
    <row r="72" spans="1:8" ht="12.75" customHeight="1">
      <c r="A72" s="151">
        <v>39666</v>
      </c>
      <c r="B72" s="156" t="s">
        <v>572</v>
      </c>
      <c r="C72" s="153">
        <v>5000</v>
      </c>
      <c r="D72" s="158"/>
      <c r="E72" s="158"/>
      <c r="F72" s="159"/>
      <c r="G72" s="159"/>
      <c r="H72" s="157">
        <f t="shared" si="1"/>
        <v>5000</v>
      </c>
    </row>
    <row r="73" spans="1:8" ht="12.75" customHeight="1">
      <c r="A73" s="151">
        <v>39666</v>
      </c>
      <c r="B73" s="156" t="s">
        <v>573</v>
      </c>
      <c r="C73" s="153">
        <v>5000</v>
      </c>
      <c r="D73" s="160"/>
      <c r="E73" s="160"/>
      <c r="F73" s="159"/>
      <c r="G73" s="159"/>
      <c r="H73" s="153">
        <f t="shared" si="1"/>
        <v>5000</v>
      </c>
    </row>
    <row r="74" spans="1:8" ht="12.75" customHeight="1">
      <c r="A74" s="151">
        <v>39666</v>
      </c>
      <c r="B74" s="156" t="s">
        <v>574</v>
      </c>
      <c r="C74" s="153">
        <v>5000</v>
      </c>
      <c r="D74" s="158"/>
      <c r="E74" s="158"/>
      <c r="F74" s="159"/>
      <c r="G74" s="159"/>
      <c r="H74" s="157">
        <f aca="true" t="shared" si="2" ref="H74:H105">E74+G74+C74</f>
        <v>5000</v>
      </c>
    </row>
    <row r="75" spans="1:8" ht="12.75" customHeight="1">
      <c r="A75" s="151">
        <v>39666</v>
      </c>
      <c r="B75" s="156" t="s">
        <v>575</v>
      </c>
      <c r="C75" s="157">
        <v>5000</v>
      </c>
      <c r="D75" s="158"/>
      <c r="E75" s="158"/>
      <c r="F75" s="159"/>
      <c r="G75" s="159"/>
      <c r="H75" s="157">
        <f t="shared" si="2"/>
        <v>5000</v>
      </c>
    </row>
    <row r="76" spans="1:8" ht="12.75" customHeight="1">
      <c r="A76" s="151">
        <v>39666</v>
      </c>
      <c r="B76" s="156" t="s">
        <v>576</v>
      </c>
      <c r="C76" s="157">
        <v>5000</v>
      </c>
      <c r="D76" s="158"/>
      <c r="E76" s="158"/>
      <c r="F76" s="159"/>
      <c r="G76" s="159"/>
      <c r="H76" s="157">
        <f t="shared" si="2"/>
        <v>5000</v>
      </c>
    </row>
    <row r="77" spans="1:8" ht="12.75" customHeight="1">
      <c r="A77" s="151">
        <v>39666</v>
      </c>
      <c r="B77" s="156" t="s">
        <v>577</v>
      </c>
      <c r="C77" s="153">
        <v>5000</v>
      </c>
      <c r="D77" s="160"/>
      <c r="E77" s="160"/>
      <c r="F77" s="159"/>
      <c r="G77" s="159"/>
      <c r="H77" s="153">
        <f t="shared" si="2"/>
        <v>5000</v>
      </c>
    </row>
    <row r="78" spans="1:8" ht="12.75" customHeight="1">
      <c r="A78" s="151">
        <v>39666</v>
      </c>
      <c r="B78" s="156" t="s">
        <v>578</v>
      </c>
      <c r="C78" s="153">
        <v>5000</v>
      </c>
      <c r="D78" s="158"/>
      <c r="E78" s="158"/>
      <c r="F78" s="159"/>
      <c r="G78" s="159"/>
      <c r="H78" s="157">
        <f t="shared" si="2"/>
        <v>5000</v>
      </c>
    </row>
    <row r="79" spans="1:8" ht="12.75" customHeight="1">
      <c r="A79" s="151">
        <v>39666</v>
      </c>
      <c r="B79" s="156" t="s">
        <v>579</v>
      </c>
      <c r="C79" s="153">
        <v>5000</v>
      </c>
      <c r="D79" s="160"/>
      <c r="E79" s="160"/>
      <c r="F79" s="158"/>
      <c r="G79" s="158"/>
      <c r="H79" s="153">
        <f t="shared" si="2"/>
        <v>5000</v>
      </c>
    </row>
    <row r="80" spans="1:8" ht="12.75" customHeight="1">
      <c r="A80" s="151">
        <v>39666</v>
      </c>
      <c r="B80" s="156" t="s">
        <v>580</v>
      </c>
      <c r="C80" s="153">
        <v>5000</v>
      </c>
      <c r="D80" s="158"/>
      <c r="E80" s="158"/>
      <c r="F80" s="159"/>
      <c r="G80" s="159"/>
      <c r="H80" s="157">
        <f t="shared" si="2"/>
        <v>5000</v>
      </c>
    </row>
    <row r="81" spans="1:8" ht="12.75" customHeight="1">
      <c r="A81" s="151">
        <v>39666</v>
      </c>
      <c r="B81" s="156" t="s">
        <v>581</v>
      </c>
      <c r="C81" s="153">
        <v>5000</v>
      </c>
      <c r="D81" s="158"/>
      <c r="E81" s="158"/>
      <c r="F81" s="159"/>
      <c r="G81" s="159"/>
      <c r="H81" s="157">
        <f t="shared" si="2"/>
        <v>5000</v>
      </c>
    </row>
    <row r="82" spans="1:8" ht="12.75" customHeight="1">
      <c r="A82" s="151">
        <v>39666</v>
      </c>
      <c r="B82" s="156" t="s">
        <v>332</v>
      </c>
      <c r="C82" s="157">
        <v>5000</v>
      </c>
      <c r="D82" s="158"/>
      <c r="E82" s="158"/>
      <c r="F82" s="159"/>
      <c r="G82" s="159"/>
      <c r="H82" s="157">
        <f t="shared" si="2"/>
        <v>5000</v>
      </c>
    </row>
    <row r="83" spans="1:8" ht="12.75" customHeight="1">
      <c r="A83" s="151">
        <v>39666</v>
      </c>
      <c r="B83" s="156" t="s">
        <v>211</v>
      </c>
      <c r="C83" s="157">
        <v>4998.07</v>
      </c>
      <c r="D83" s="160"/>
      <c r="E83" s="160"/>
      <c r="F83" s="158"/>
      <c r="G83" s="158"/>
      <c r="H83" s="153">
        <f t="shared" si="2"/>
        <v>4998.07</v>
      </c>
    </row>
    <row r="84" spans="1:8" ht="12.75" customHeight="1">
      <c r="A84" s="151">
        <v>39666</v>
      </c>
      <c r="B84" s="156" t="s">
        <v>582</v>
      </c>
      <c r="C84" s="153">
        <v>4822.5</v>
      </c>
      <c r="D84" s="160"/>
      <c r="E84" s="160"/>
      <c r="F84" s="158"/>
      <c r="G84" s="158"/>
      <c r="H84" s="153">
        <f t="shared" si="2"/>
        <v>4822.5</v>
      </c>
    </row>
    <row r="85" spans="1:8" ht="12.75" customHeight="1">
      <c r="A85" s="151">
        <v>39666</v>
      </c>
      <c r="B85" s="156" t="s">
        <v>286</v>
      </c>
      <c r="C85" s="157">
        <v>4707.44</v>
      </c>
      <c r="D85" s="158"/>
      <c r="E85" s="158"/>
      <c r="F85" s="159"/>
      <c r="G85" s="159"/>
      <c r="H85" s="157">
        <f t="shared" si="2"/>
        <v>4707.44</v>
      </c>
    </row>
    <row r="86" spans="1:8" ht="12.75" customHeight="1">
      <c r="A86" s="151">
        <v>39666</v>
      </c>
      <c r="B86" s="156" t="s">
        <v>327</v>
      </c>
      <c r="C86" s="153">
        <v>4504.46</v>
      </c>
      <c r="D86" s="158"/>
      <c r="E86" s="158"/>
      <c r="F86" s="159"/>
      <c r="G86" s="159"/>
      <c r="H86" s="157">
        <f t="shared" si="2"/>
        <v>4504.46</v>
      </c>
    </row>
    <row r="87" spans="1:8" ht="12.75" customHeight="1">
      <c r="A87" s="151">
        <v>39666</v>
      </c>
      <c r="B87" s="156" t="s">
        <v>293</v>
      </c>
      <c r="C87" s="153">
        <v>4137</v>
      </c>
      <c r="D87" s="160"/>
      <c r="E87" s="160"/>
      <c r="F87" s="158"/>
      <c r="G87" s="158"/>
      <c r="H87" s="153">
        <f t="shared" si="2"/>
        <v>4137</v>
      </c>
    </row>
    <row r="88" spans="1:8" ht="12.75" customHeight="1">
      <c r="A88" s="151">
        <v>39666</v>
      </c>
      <c r="B88" s="156" t="s">
        <v>285</v>
      </c>
      <c r="C88" s="157">
        <v>4121</v>
      </c>
      <c r="D88" s="158"/>
      <c r="E88" s="158"/>
      <c r="F88" s="159"/>
      <c r="G88" s="159"/>
      <c r="H88" s="157">
        <f t="shared" si="2"/>
        <v>4121</v>
      </c>
    </row>
    <row r="89" spans="1:8" ht="12.75" customHeight="1">
      <c r="A89" s="151">
        <v>39666</v>
      </c>
      <c r="B89" s="156" t="s">
        <v>284</v>
      </c>
      <c r="C89" s="157">
        <v>4074.4</v>
      </c>
      <c r="D89" s="158"/>
      <c r="E89" s="158"/>
      <c r="F89" s="159"/>
      <c r="G89" s="159"/>
      <c r="H89" s="157">
        <f t="shared" si="2"/>
        <v>4074.4</v>
      </c>
    </row>
    <row r="90" spans="1:8" ht="12.75" customHeight="1">
      <c r="A90" s="151">
        <v>39666</v>
      </c>
      <c r="B90" s="156" t="s">
        <v>583</v>
      </c>
      <c r="C90" s="153">
        <v>4054</v>
      </c>
      <c r="D90" s="160"/>
      <c r="E90" s="160"/>
      <c r="F90" s="158"/>
      <c r="G90" s="158"/>
      <c r="H90" s="153">
        <f t="shared" si="2"/>
        <v>4054</v>
      </c>
    </row>
    <row r="91" spans="1:8" ht="12.75" customHeight="1">
      <c r="A91" s="151">
        <v>39666</v>
      </c>
      <c r="B91" s="156" t="s">
        <v>584</v>
      </c>
      <c r="C91" s="153">
        <v>4000</v>
      </c>
      <c r="D91" s="160"/>
      <c r="E91" s="160"/>
      <c r="F91" s="158"/>
      <c r="G91" s="158"/>
      <c r="H91" s="153">
        <f t="shared" si="2"/>
        <v>4000</v>
      </c>
    </row>
    <row r="92" spans="1:8" ht="12.75" customHeight="1">
      <c r="A92" s="151">
        <v>39666</v>
      </c>
      <c r="B92" s="156" t="s">
        <v>283</v>
      </c>
      <c r="C92" s="157">
        <v>3700</v>
      </c>
      <c r="D92" s="158"/>
      <c r="E92" s="158"/>
      <c r="F92" s="159"/>
      <c r="G92" s="159"/>
      <c r="H92" s="157">
        <f t="shared" si="2"/>
        <v>3700</v>
      </c>
    </row>
    <row r="93" spans="1:8" ht="12.75" customHeight="1">
      <c r="A93" s="151">
        <v>39666</v>
      </c>
      <c r="B93" s="156" t="s">
        <v>209</v>
      </c>
      <c r="C93" s="157">
        <v>3689</v>
      </c>
      <c r="D93" s="158"/>
      <c r="E93" s="158"/>
      <c r="F93" s="159"/>
      <c r="G93" s="159"/>
      <c r="H93" s="157">
        <f t="shared" si="2"/>
        <v>3689</v>
      </c>
    </row>
    <row r="94" spans="1:8" ht="12.75" customHeight="1">
      <c r="A94" s="151">
        <v>39666</v>
      </c>
      <c r="B94" s="156" t="s">
        <v>263</v>
      </c>
      <c r="C94" s="157">
        <v>3592.4</v>
      </c>
      <c r="D94" s="158"/>
      <c r="E94" s="158"/>
      <c r="F94" s="159"/>
      <c r="G94" s="159"/>
      <c r="H94" s="157">
        <f t="shared" si="2"/>
        <v>3592.4</v>
      </c>
    </row>
    <row r="95" spans="1:8" ht="12.75" customHeight="1">
      <c r="A95" s="151">
        <v>39666</v>
      </c>
      <c r="B95" s="156" t="s">
        <v>282</v>
      </c>
      <c r="C95" s="157">
        <v>3360</v>
      </c>
      <c r="D95" s="158"/>
      <c r="E95" s="158"/>
      <c r="F95" s="159"/>
      <c r="G95" s="159"/>
      <c r="H95" s="157">
        <f t="shared" si="2"/>
        <v>3360</v>
      </c>
    </row>
    <row r="96" spans="1:8" ht="12.75" customHeight="1">
      <c r="A96" s="151">
        <v>39666</v>
      </c>
      <c r="B96" s="156" t="s">
        <v>585</v>
      </c>
      <c r="C96" s="153">
        <v>3200</v>
      </c>
      <c r="D96" s="157"/>
      <c r="E96" s="159"/>
      <c r="F96" s="158"/>
      <c r="G96" s="158"/>
      <c r="H96" s="153">
        <f t="shared" si="2"/>
        <v>3200</v>
      </c>
    </row>
    <row r="97" spans="1:8" ht="12.75" customHeight="1">
      <c r="A97" s="151">
        <v>39666</v>
      </c>
      <c r="B97" s="156" t="s">
        <v>606</v>
      </c>
      <c r="C97" s="153">
        <v>3026.54</v>
      </c>
      <c r="D97" s="158"/>
      <c r="E97" s="158"/>
      <c r="F97" s="159"/>
      <c r="G97" s="159"/>
      <c r="H97" s="157">
        <f t="shared" si="2"/>
        <v>3026.54</v>
      </c>
    </row>
    <row r="98" spans="1:8" ht="12.75" customHeight="1">
      <c r="A98" s="151">
        <v>39666</v>
      </c>
      <c r="B98" s="156" t="s">
        <v>268</v>
      </c>
      <c r="C98" s="157">
        <v>3017.54</v>
      </c>
      <c r="D98" s="158"/>
      <c r="E98" s="158"/>
      <c r="F98" s="159"/>
      <c r="G98" s="159"/>
      <c r="H98" s="157">
        <f t="shared" si="2"/>
        <v>3017.54</v>
      </c>
    </row>
    <row r="99" spans="1:8" ht="12.75" customHeight="1">
      <c r="A99" s="151">
        <v>39666</v>
      </c>
      <c r="B99" s="156" t="s">
        <v>607</v>
      </c>
      <c r="C99" s="153">
        <v>3000</v>
      </c>
      <c r="D99" s="158"/>
      <c r="E99" s="158"/>
      <c r="F99" s="159"/>
      <c r="G99" s="159"/>
      <c r="H99" s="157">
        <f t="shared" si="2"/>
        <v>3000</v>
      </c>
    </row>
    <row r="100" spans="1:8" ht="12.75" customHeight="1">
      <c r="A100" s="151">
        <v>39666</v>
      </c>
      <c r="B100" s="161" t="s">
        <v>608</v>
      </c>
      <c r="C100" s="153">
        <v>3000</v>
      </c>
      <c r="D100" s="160"/>
      <c r="E100" s="160"/>
      <c r="F100" s="159"/>
      <c r="G100" s="159"/>
      <c r="H100" s="153">
        <f t="shared" si="2"/>
        <v>3000</v>
      </c>
    </row>
    <row r="101" spans="1:8" ht="12.75" customHeight="1">
      <c r="A101" s="151">
        <v>39666</v>
      </c>
      <c r="B101" s="156" t="s">
        <v>609</v>
      </c>
      <c r="C101" s="153">
        <v>3000</v>
      </c>
      <c r="D101" s="160"/>
      <c r="E101" s="160"/>
      <c r="F101" s="159"/>
      <c r="G101" s="159"/>
      <c r="H101" s="153">
        <f t="shared" si="2"/>
        <v>3000</v>
      </c>
    </row>
    <row r="102" spans="1:8" ht="12.75" customHeight="1">
      <c r="A102" s="151">
        <v>39666</v>
      </c>
      <c r="B102" s="156" t="s">
        <v>610</v>
      </c>
      <c r="C102" s="153">
        <v>3000</v>
      </c>
      <c r="D102" s="160"/>
      <c r="E102" s="160"/>
      <c r="F102" s="159"/>
      <c r="G102" s="159"/>
      <c r="H102" s="153">
        <f t="shared" si="2"/>
        <v>3000</v>
      </c>
    </row>
    <row r="103" spans="1:8" ht="12.75" customHeight="1">
      <c r="A103" s="151">
        <v>39666</v>
      </c>
      <c r="B103" s="156" t="s">
        <v>611</v>
      </c>
      <c r="C103" s="153">
        <v>3000</v>
      </c>
      <c r="D103" s="160"/>
      <c r="E103" s="160"/>
      <c r="F103" s="159"/>
      <c r="G103" s="159"/>
      <c r="H103" s="153">
        <f t="shared" si="2"/>
        <v>3000</v>
      </c>
    </row>
    <row r="104" spans="1:8" ht="12.75" customHeight="1">
      <c r="A104" s="151">
        <v>39666</v>
      </c>
      <c r="B104" s="156" t="s">
        <v>612</v>
      </c>
      <c r="C104" s="153">
        <v>3000</v>
      </c>
      <c r="D104" s="160"/>
      <c r="E104" s="160"/>
      <c r="F104" s="159"/>
      <c r="G104" s="159"/>
      <c r="H104" s="153">
        <f t="shared" si="2"/>
        <v>3000</v>
      </c>
    </row>
    <row r="105" spans="1:8" ht="12.75" customHeight="1">
      <c r="A105" s="151">
        <v>39666</v>
      </c>
      <c r="B105" s="156" t="s">
        <v>281</v>
      </c>
      <c r="C105" s="157">
        <v>2993.24</v>
      </c>
      <c r="D105" s="160"/>
      <c r="E105" s="160"/>
      <c r="F105" s="159"/>
      <c r="G105" s="159"/>
      <c r="H105" s="153">
        <f t="shared" si="2"/>
        <v>2993.24</v>
      </c>
    </row>
    <row r="106" spans="1:8" ht="12.75" customHeight="1">
      <c r="A106" s="151">
        <v>39666</v>
      </c>
      <c r="B106" s="156" t="s">
        <v>280</v>
      </c>
      <c r="C106" s="153">
        <v>2975</v>
      </c>
      <c r="D106" s="160"/>
      <c r="E106" s="160"/>
      <c r="F106" s="159"/>
      <c r="G106" s="159"/>
      <c r="H106" s="153">
        <f aca="true" t="shared" si="3" ref="H106:H135">E106+G106+C106</f>
        <v>2975</v>
      </c>
    </row>
    <row r="107" spans="1:8" ht="12.75" customHeight="1">
      <c r="A107" s="151">
        <v>39666</v>
      </c>
      <c r="B107" s="156" t="s">
        <v>279</v>
      </c>
      <c r="C107" s="153">
        <v>2618</v>
      </c>
      <c r="D107" s="160"/>
      <c r="E107" s="160"/>
      <c r="F107" s="159"/>
      <c r="G107" s="159"/>
      <c r="H107" s="153">
        <f t="shared" si="3"/>
        <v>2618</v>
      </c>
    </row>
    <row r="108" spans="1:8" ht="12.75" customHeight="1">
      <c r="A108" s="151">
        <v>39666</v>
      </c>
      <c r="B108" s="156" t="s">
        <v>258</v>
      </c>
      <c r="C108" s="153">
        <v>2587</v>
      </c>
      <c r="D108" s="160"/>
      <c r="E108" s="160"/>
      <c r="F108" s="159"/>
      <c r="G108" s="159"/>
      <c r="H108" s="153">
        <f t="shared" si="3"/>
        <v>2587</v>
      </c>
    </row>
    <row r="109" spans="1:8" ht="12.75" customHeight="1">
      <c r="A109" s="151">
        <v>39666</v>
      </c>
      <c r="B109" s="156" t="s">
        <v>278</v>
      </c>
      <c r="C109" s="153">
        <v>2515.23</v>
      </c>
      <c r="D109" s="160"/>
      <c r="E109" s="160"/>
      <c r="F109" s="159"/>
      <c r="G109" s="159"/>
      <c r="H109" s="153">
        <f t="shared" si="3"/>
        <v>2515.23</v>
      </c>
    </row>
    <row r="110" spans="1:8" ht="12.75" customHeight="1">
      <c r="A110" s="151">
        <v>39666</v>
      </c>
      <c r="B110" s="156" t="s">
        <v>276</v>
      </c>
      <c r="C110" s="153">
        <v>2506.28</v>
      </c>
      <c r="D110" s="160"/>
      <c r="E110" s="160"/>
      <c r="F110" s="159"/>
      <c r="G110" s="159"/>
      <c r="H110" s="153">
        <f t="shared" si="3"/>
        <v>2506.28</v>
      </c>
    </row>
    <row r="111" spans="1:8" ht="12.75" customHeight="1">
      <c r="A111" s="151">
        <v>39666</v>
      </c>
      <c r="B111" s="156" t="s">
        <v>613</v>
      </c>
      <c r="C111" s="153">
        <v>2500</v>
      </c>
      <c r="D111" s="160"/>
      <c r="E111" s="160"/>
      <c r="F111" s="159"/>
      <c r="G111" s="159"/>
      <c r="H111" s="153">
        <f t="shared" si="3"/>
        <v>2500</v>
      </c>
    </row>
    <row r="112" spans="1:8" ht="12.75" customHeight="1">
      <c r="A112" s="151">
        <v>39666</v>
      </c>
      <c r="B112" s="156" t="s">
        <v>614</v>
      </c>
      <c r="C112" s="153">
        <v>2500</v>
      </c>
      <c r="D112" s="160"/>
      <c r="E112" s="160"/>
      <c r="F112" s="159"/>
      <c r="G112" s="159"/>
      <c r="H112" s="153">
        <f t="shared" si="3"/>
        <v>2500</v>
      </c>
    </row>
    <row r="113" spans="1:8" ht="12.75" customHeight="1">
      <c r="A113" s="151">
        <v>39666</v>
      </c>
      <c r="B113" s="156" t="s">
        <v>277</v>
      </c>
      <c r="C113" s="153">
        <v>2424.74</v>
      </c>
      <c r="D113" s="160"/>
      <c r="E113" s="160"/>
      <c r="F113" s="159"/>
      <c r="G113" s="159"/>
      <c r="H113" s="153">
        <f t="shared" si="3"/>
        <v>2424.74</v>
      </c>
    </row>
    <row r="114" spans="1:8" ht="12.75" customHeight="1">
      <c r="A114" s="151">
        <v>39666</v>
      </c>
      <c r="B114" s="156" t="s">
        <v>330</v>
      </c>
      <c r="C114" s="157">
        <v>2379.75</v>
      </c>
      <c r="D114" s="160"/>
      <c r="E114" s="160"/>
      <c r="F114" s="159"/>
      <c r="G114" s="159"/>
      <c r="H114" s="153">
        <f t="shared" si="3"/>
        <v>2379.75</v>
      </c>
    </row>
    <row r="115" spans="1:8" ht="12.75" customHeight="1">
      <c r="A115" s="151">
        <v>39666</v>
      </c>
      <c r="B115" s="156" t="s">
        <v>264</v>
      </c>
      <c r="C115" s="153">
        <v>2245</v>
      </c>
      <c r="D115" s="160"/>
      <c r="E115" s="160"/>
      <c r="F115" s="159"/>
      <c r="G115" s="159"/>
      <c r="H115" s="153">
        <f t="shared" si="3"/>
        <v>2245</v>
      </c>
    </row>
    <row r="116" spans="1:8" ht="12.75" customHeight="1">
      <c r="A116" s="151">
        <v>39666</v>
      </c>
      <c r="B116" s="156" t="s">
        <v>275</v>
      </c>
      <c r="C116" s="153">
        <v>2215.12</v>
      </c>
      <c r="D116" s="160"/>
      <c r="E116" s="160"/>
      <c r="F116" s="159"/>
      <c r="G116" s="159"/>
      <c r="H116" s="153">
        <f t="shared" si="3"/>
        <v>2215.12</v>
      </c>
    </row>
    <row r="117" spans="1:8" ht="12.75" customHeight="1">
      <c r="A117" s="151">
        <v>39666</v>
      </c>
      <c r="B117" s="156" t="s">
        <v>331</v>
      </c>
      <c r="C117" s="157">
        <v>2174</v>
      </c>
      <c r="D117" s="160"/>
      <c r="E117" s="160"/>
      <c r="F117" s="159"/>
      <c r="G117" s="159"/>
      <c r="H117" s="153">
        <f t="shared" si="3"/>
        <v>2174</v>
      </c>
    </row>
    <row r="118" spans="1:8" ht="12.75" customHeight="1">
      <c r="A118" s="151">
        <v>39666</v>
      </c>
      <c r="B118" s="156" t="s">
        <v>615</v>
      </c>
      <c r="C118" s="162">
        <v>2000</v>
      </c>
      <c r="D118" s="160"/>
      <c r="E118" s="160"/>
      <c r="F118" s="159"/>
      <c r="G118" s="159"/>
      <c r="H118" s="153">
        <f t="shared" si="3"/>
        <v>2000</v>
      </c>
    </row>
    <row r="119" spans="1:8" ht="12.75" customHeight="1">
      <c r="A119" s="151">
        <v>39666</v>
      </c>
      <c r="B119" s="156" t="s">
        <v>616</v>
      </c>
      <c r="C119" s="162">
        <v>2000</v>
      </c>
      <c r="D119" s="160"/>
      <c r="E119" s="160"/>
      <c r="F119" s="159"/>
      <c r="G119" s="159"/>
      <c r="H119" s="153">
        <f t="shared" si="3"/>
        <v>2000</v>
      </c>
    </row>
    <row r="120" spans="1:8" ht="12.75" customHeight="1">
      <c r="A120" s="151">
        <v>39666</v>
      </c>
      <c r="B120" s="156" t="s">
        <v>617</v>
      </c>
      <c r="C120" s="157">
        <v>2000</v>
      </c>
      <c r="D120" s="160"/>
      <c r="E120" s="160"/>
      <c r="F120" s="159"/>
      <c r="G120" s="159"/>
      <c r="H120" s="153">
        <f t="shared" si="3"/>
        <v>2000</v>
      </c>
    </row>
    <row r="121" spans="1:8" ht="12.75" customHeight="1">
      <c r="A121" s="151">
        <v>39666</v>
      </c>
      <c r="B121" s="156" t="s">
        <v>618</v>
      </c>
      <c r="C121" s="157">
        <v>2000</v>
      </c>
      <c r="D121" s="160"/>
      <c r="E121" s="160"/>
      <c r="F121" s="159"/>
      <c r="G121" s="159"/>
      <c r="H121" s="153">
        <f t="shared" si="3"/>
        <v>2000</v>
      </c>
    </row>
    <row r="122" spans="1:8" ht="12.75" customHeight="1">
      <c r="A122" s="151">
        <v>39666</v>
      </c>
      <c r="B122" s="161" t="s">
        <v>619</v>
      </c>
      <c r="C122" s="157">
        <v>2000</v>
      </c>
      <c r="D122" s="160"/>
      <c r="E122" s="160"/>
      <c r="F122" s="159"/>
      <c r="G122" s="159"/>
      <c r="H122" s="153">
        <f t="shared" si="3"/>
        <v>2000</v>
      </c>
    </row>
    <row r="123" spans="1:8" ht="12.75" customHeight="1">
      <c r="A123" s="151">
        <v>39666</v>
      </c>
      <c r="B123" s="156" t="s">
        <v>620</v>
      </c>
      <c r="C123" s="157">
        <v>2000</v>
      </c>
      <c r="D123" s="160"/>
      <c r="E123" s="160"/>
      <c r="F123" s="159"/>
      <c r="G123" s="159"/>
      <c r="H123" s="153">
        <f t="shared" si="3"/>
        <v>2000</v>
      </c>
    </row>
    <row r="124" spans="1:8" ht="12.75" customHeight="1">
      <c r="A124" s="151">
        <v>39666</v>
      </c>
      <c r="B124" s="156" t="s">
        <v>621</v>
      </c>
      <c r="C124" s="157">
        <v>2000</v>
      </c>
      <c r="D124" s="160"/>
      <c r="E124" s="160"/>
      <c r="F124" s="159"/>
      <c r="G124" s="159"/>
      <c r="H124" s="153">
        <f t="shared" si="3"/>
        <v>2000</v>
      </c>
    </row>
    <row r="125" spans="1:8" ht="12.75" customHeight="1">
      <c r="A125" s="151">
        <v>39666</v>
      </c>
      <c r="B125" s="156" t="s">
        <v>622</v>
      </c>
      <c r="C125" s="157">
        <v>2000</v>
      </c>
      <c r="D125" s="160"/>
      <c r="E125" s="160"/>
      <c r="F125" s="159"/>
      <c r="G125" s="159"/>
      <c r="H125" s="153">
        <f t="shared" si="3"/>
        <v>2000</v>
      </c>
    </row>
    <row r="126" spans="1:8" ht="12.75" customHeight="1">
      <c r="A126" s="151">
        <v>39666</v>
      </c>
      <c r="B126" s="156" t="s">
        <v>623</v>
      </c>
      <c r="C126" s="157">
        <v>2000</v>
      </c>
      <c r="D126" s="160"/>
      <c r="E126" s="160"/>
      <c r="F126" s="159"/>
      <c r="G126" s="159"/>
      <c r="H126" s="153">
        <f t="shared" si="3"/>
        <v>2000</v>
      </c>
    </row>
    <row r="127" spans="1:8" ht="12.75" customHeight="1">
      <c r="A127" s="151">
        <v>39666</v>
      </c>
      <c r="B127" s="156" t="s">
        <v>624</v>
      </c>
      <c r="C127" s="157">
        <v>2000</v>
      </c>
      <c r="D127" s="160"/>
      <c r="E127" s="160"/>
      <c r="F127" s="159"/>
      <c r="G127" s="159"/>
      <c r="H127" s="153">
        <f t="shared" si="3"/>
        <v>2000</v>
      </c>
    </row>
    <row r="128" spans="1:8" ht="12.75" customHeight="1">
      <c r="A128" s="151">
        <v>39666</v>
      </c>
      <c r="B128" s="156" t="s">
        <v>625</v>
      </c>
      <c r="C128" s="157">
        <v>2000</v>
      </c>
      <c r="D128" s="160"/>
      <c r="E128" s="160"/>
      <c r="F128" s="159"/>
      <c r="G128" s="159"/>
      <c r="H128" s="153">
        <f t="shared" si="3"/>
        <v>2000</v>
      </c>
    </row>
    <row r="129" spans="1:8" ht="12.75" customHeight="1">
      <c r="A129" s="151">
        <v>39666</v>
      </c>
      <c r="B129" s="156" t="s">
        <v>274</v>
      </c>
      <c r="C129" s="153">
        <v>1956</v>
      </c>
      <c r="D129" s="160"/>
      <c r="E129" s="160"/>
      <c r="F129" s="159"/>
      <c r="G129" s="159"/>
      <c r="H129" s="153">
        <f t="shared" si="3"/>
        <v>1956</v>
      </c>
    </row>
    <row r="130" spans="1:8" ht="12.75" customHeight="1">
      <c r="A130" s="151">
        <v>39666</v>
      </c>
      <c r="B130" s="156" t="s">
        <v>626</v>
      </c>
      <c r="C130" s="153">
        <v>1860</v>
      </c>
      <c r="D130" s="160"/>
      <c r="E130" s="160"/>
      <c r="F130" s="159"/>
      <c r="G130" s="159"/>
      <c r="H130" s="153">
        <f t="shared" si="3"/>
        <v>1860</v>
      </c>
    </row>
    <row r="131" spans="1:8" ht="12.75" customHeight="1">
      <c r="A131" s="151">
        <v>39666</v>
      </c>
      <c r="B131" s="156" t="s">
        <v>627</v>
      </c>
      <c r="C131" s="153">
        <v>1818</v>
      </c>
      <c r="D131" s="160"/>
      <c r="E131" s="160"/>
      <c r="F131" s="159"/>
      <c r="G131" s="159"/>
      <c r="H131" s="153">
        <f t="shared" si="3"/>
        <v>1818</v>
      </c>
    </row>
    <row r="132" spans="1:8" ht="12.75" customHeight="1">
      <c r="A132" s="151">
        <v>39666</v>
      </c>
      <c r="B132" s="156" t="s">
        <v>273</v>
      </c>
      <c r="C132" s="157">
        <v>1718.92</v>
      </c>
      <c r="D132" s="160"/>
      <c r="E132" s="160"/>
      <c r="F132" s="159"/>
      <c r="G132" s="159"/>
      <c r="H132" s="153">
        <f t="shared" si="3"/>
        <v>1718.92</v>
      </c>
    </row>
    <row r="133" spans="1:8" ht="12.75" customHeight="1">
      <c r="A133" s="151">
        <v>39666</v>
      </c>
      <c r="B133" s="156" t="s">
        <v>272</v>
      </c>
      <c r="C133" s="157">
        <v>1711</v>
      </c>
      <c r="D133" s="160"/>
      <c r="E133" s="160"/>
      <c r="F133" s="159"/>
      <c r="G133" s="159"/>
      <c r="H133" s="153">
        <f t="shared" si="3"/>
        <v>1711</v>
      </c>
    </row>
    <row r="134" spans="1:8" ht="12.75" customHeight="1">
      <c r="A134" s="151">
        <v>39666</v>
      </c>
      <c r="B134" s="161" t="s">
        <v>628</v>
      </c>
      <c r="C134" s="153">
        <v>1680</v>
      </c>
      <c r="D134" s="160"/>
      <c r="E134" s="160"/>
      <c r="F134" s="159"/>
      <c r="G134" s="159"/>
      <c r="H134" s="153">
        <f t="shared" si="3"/>
        <v>1680</v>
      </c>
    </row>
    <row r="135" spans="1:8" ht="12.75" customHeight="1">
      <c r="A135" s="151">
        <v>39666</v>
      </c>
      <c r="B135" s="156" t="s">
        <v>629</v>
      </c>
      <c r="C135" s="153">
        <v>1500</v>
      </c>
      <c r="D135" s="160"/>
      <c r="E135" s="160"/>
      <c r="F135" s="159"/>
      <c r="G135" s="159"/>
      <c r="H135" s="153">
        <f t="shared" si="3"/>
        <v>1500</v>
      </c>
    </row>
    <row r="136" spans="1:8" ht="12.75" customHeight="1">
      <c r="A136" s="151">
        <v>39666</v>
      </c>
      <c r="B136" s="156" t="s">
        <v>630</v>
      </c>
      <c r="C136" s="157">
        <v>1400</v>
      </c>
      <c r="D136" s="160"/>
      <c r="E136" s="160"/>
      <c r="F136" s="159"/>
      <c r="G136" s="159"/>
      <c r="H136" s="153">
        <f>E136+G136+C138</f>
        <v>1283.7</v>
      </c>
    </row>
    <row r="137" spans="1:8" ht="12.75" customHeight="1">
      <c r="A137" s="151">
        <v>39666</v>
      </c>
      <c r="B137" s="156" t="s">
        <v>271</v>
      </c>
      <c r="C137" s="157">
        <v>1381</v>
      </c>
      <c r="D137" s="160"/>
      <c r="E137" s="160"/>
      <c r="F137" s="159"/>
      <c r="G137" s="159"/>
      <c r="H137" s="153">
        <f>E137+G137+C139</f>
        <v>1020</v>
      </c>
    </row>
    <row r="138" spans="1:8" ht="12.75" customHeight="1">
      <c r="A138" s="151">
        <v>39666</v>
      </c>
      <c r="B138" s="156" t="s">
        <v>270</v>
      </c>
      <c r="C138" s="153">
        <v>1283.7</v>
      </c>
      <c r="D138" s="160"/>
      <c r="E138" s="160"/>
      <c r="F138" s="159"/>
      <c r="G138" s="159"/>
      <c r="H138" s="153">
        <f>E138+G138+C140</f>
        <v>1000</v>
      </c>
    </row>
    <row r="139" spans="1:8" ht="12.75" customHeight="1">
      <c r="A139" s="151">
        <v>39666</v>
      </c>
      <c r="B139" s="156" t="s">
        <v>631</v>
      </c>
      <c r="C139" s="157">
        <v>1020</v>
      </c>
      <c r="D139" s="160"/>
      <c r="E139" s="160"/>
      <c r="F139" s="159"/>
      <c r="G139" s="159"/>
      <c r="H139" s="153">
        <f aca="true" t="shared" si="4" ref="H139:H170">E139+G139+C139</f>
        <v>1020</v>
      </c>
    </row>
    <row r="140" spans="1:8" ht="12.75" customHeight="1">
      <c r="A140" s="151">
        <v>39666</v>
      </c>
      <c r="B140" s="156" t="s">
        <v>298</v>
      </c>
      <c r="C140" s="153">
        <v>1000</v>
      </c>
      <c r="D140" s="160"/>
      <c r="E140" s="160"/>
      <c r="F140" s="159"/>
      <c r="G140" s="159"/>
      <c r="H140" s="153">
        <f t="shared" si="4"/>
        <v>1000</v>
      </c>
    </row>
    <row r="141" spans="1:8" ht="12.75" customHeight="1">
      <c r="A141" s="151">
        <v>39666</v>
      </c>
      <c r="B141" s="156" t="s">
        <v>299</v>
      </c>
      <c r="C141" s="157">
        <v>1000</v>
      </c>
      <c r="D141" s="160"/>
      <c r="E141" s="160"/>
      <c r="F141" s="159"/>
      <c r="G141" s="159"/>
      <c r="H141" s="153">
        <f t="shared" si="4"/>
        <v>1000</v>
      </c>
    </row>
    <row r="142" spans="1:8" ht="12.75" customHeight="1">
      <c r="A142" s="151">
        <v>39666</v>
      </c>
      <c r="B142" s="156" t="s">
        <v>300</v>
      </c>
      <c r="C142" s="153">
        <v>1000</v>
      </c>
      <c r="D142" s="160"/>
      <c r="E142" s="160"/>
      <c r="F142" s="159"/>
      <c r="G142" s="159"/>
      <c r="H142" s="153">
        <f t="shared" si="4"/>
        <v>1000</v>
      </c>
    </row>
    <row r="143" spans="1:8" ht="12.75" customHeight="1">
      <c r="A143" s="151">
        <v>39666</v>
      </c>
      <c r="B143" s="156" t="s">
        <v>301</v>
      </c>
      <c r="C143" s="153">
        <v>1000</v>
      </c>
      <c r="D143" s="160"/>
      <c r="E143" s="160"/>
      <c r="F143" s="159"/>
      <c r="G143" s="159"/>
      <c r="H143" s="153">
        <f t="shared" si="4"/>
        <v>1000</v>
      </c>
    </row>
    <row r="144" spans="1:8" ht="12.75" customHeight="1">
      <c r="A144" s="151">
        <v>39666</v>
      </c>
      <c r="B144" s="156" t="s">
        <v>302</v>
      </c>
      <c r="C144" s="153">
        <v>1000</v>
      </c>
      <c r="D144" s="160"/>
      <c r="E144" s="160"/>
      <c r="F144" s="159"/>
      <c r="G144" s="159"/>
      <c r="H144" s="153">
        <f t="shared" si="4"/>
        <v>1000</v>
      </c>
    </row>
    <row r="145" spans="1:8" ht="12.75" customHeight="1">
      <c r="A145" s="151">
        <v>39666</v>
      </c>
      <c r="B145" s="156" t="s">
        <v>303</v>
      </c>
      <c r="C145" s="153">
        <v>1000</v>
      </c>
      <c r="D145" s="160"/>
      <c r="E145" s="160"/>
      <c r="F145" s="159"/>
      <c r="G145" s="159"/>
      <c r="H145" s="153">
        <f t="shared" si="4"/>
        <v>1000</v>
      </c>
    </row>
    <row r="146" spans="1:8" ht="12.75" customHeight="1">
      <c r="A146" s="151">
        <v>39666</v>
      </c>
      <c r="B146" s="156" t="s">
        <v>311</v>
      </c>
      <c r="C146" s="153">
        <v>1000</v>
      </c>
      <c r="D146" s="160"/>
      <c r="E146" s="160"/>
      <c r="F146" s="159"/>
      <c r="G146" s="159"/>
      <c r="H146" s="153">
        <f t="shared" si="4"/>
        <v>1000</v>
      </c>
    </row>
    <row r="147" spans="1:8" ht="12.75" customHeight="1">
      <c r="A147" s="151">
        <v>39666</v>
      </c>
      <c r="B147" s="156" t="s">
        <v>304</v>
      </c>
      <c r="C147" s="153">
        <v>1000</v>
      </c>
      <c r="D147" s="160"/>
      <c r="E147" s="160"/>
      <c r="F147" s="159"/>
      <c r="G147" s="159"/>
      <c r="H147" s="153">
        <f t="shared" si="4"/>
        <v>1000</v>
      </c>
    </row>
    <row r="148" spans="1:8" ht="12.75" customHeight="1">
      <c r="A148" s="151">
        <v>39666</v>
      </c>
      <c r="B148" s="156" t="s">
        <v>305</v>
      </c>
      <c r="C148" s="153">
        <v>1000</v>
      </c>
      <c r="D148" s="160"/>
      <c r="E148" s="160"/>
      <c r="F148" s="159"/>
      <c r="G148" s="159"/>
      <c r="H148" s="153">
        <f t="shared" si="4"/>
        <v>1000</v>
      </c>
    </row>
    <row r="149" spans="1:8" ht="12.75" customHeight="1">
      <c r="A149" s="151">
        <v>39666</v>
      </c>
      <c r="B149" s="156" t="s">
        <v>307</v>
      </c>
      <c r="C149" s="153">
        <v>1000</v>
      </c>
      <c r="D149" s="160"/>
      <c r="E149" s="160"/>
      <c r="F149" s="159"/>
      <c r="G149" s="159"/>
      <c r="H149" s="153">
        <f t="shared" si="4"/>
        <v>1000</v>
      </c>
    </row>
    <row r="150" spans="1:8" ht="12.75" customHeight="1">
      <c r="A150" s="151">
        <v>39666</v>
      </c>
      <c r="B150" s="156" t="s">
        <v>308</v>
      </c>
      <c r="C150" s="153">
        <v>1000</v>
      </c>
      <c r="D150" s="160"/>
      <c r="E150" s="160"/>
      <c r="F150" s="159"/>
      <c r="G150" s="159"/>
      <c r="H150" s="153">
        <f t="shared" si="4"/>
        <v>1000</v>
      </c>
    </row>
    <row r="151" spans="1:8" ht="12.75" customHeight="1">
      <c r="A151" s="151">
        <v>39666</v>
      </c>
      <c r="B151" s="156" t="s">
        <v>309</v>
      </c>
      <c r="C151" s="153">
        <v>833</v>
      </c>
      <c r="D151" s="160"/>
      <c r="E151" s="160"/>
      <c r="F151" s="159"/>
      <c r="G151" s="159"/>
      <c r="H151" s="153">
        <f t="shared" si="4"/>
        <v>833</v>
      </c>
    </row>
    <row r="152" spans="1:8" ht="12.75" customHeight="1">
      <c r="A152" s="151">
        <v>39666</v>
      </c>
      <c r="B152" s="156" t="s">
        <v>310</v>
      </c>
      <c r="C152" s="153">
        <v>800</v>
      </c>
      <c r="D152" s="160"/>
      <c r="E152" s="160"/>
      <c r="F152" s="159"/>
      <c r="G152" s="159"/>
      <c r="H152" s="153">
        <f t="shared" si="4"/>
        <v>800</v>
      </c>
    </row>
    <row r="153" spans="1:8" ht="12.75" customHeight="1">
      <c r="A153" s="151">
        <v>39666</v>
      </c>
      <c r="B153" s="156" t="s">
        <v>269</v>
      </c>
      <c r="C153" s="157">
        <v>674</v>
      </c>
      <c r="D153" s="160"/>
      <c r="E153" s="160"/>
      <c r="F153" s="159"/>
      <c r="G153" s="159"/>
      <c r="H153" s="153">
        <f t="shared" si="4"/>
        <v>674</v>
      </c>
    </row>
    <row r="154" spans="1:8" ht="12.75" customHeight="1">
      <c r="A154" s="151">
        <v>39666</v>
      </c>
      <c r="B154" s="156" t="s">
        <v>268</v>
      </c>
      <c r="C154" s="157">
        <v>659.3</v>
      </c>
      <c r="D154" s="160"/>
      <c r="E154" s="160"/>
      <c r="F154" s="159"/>
      <c r="G154" s="159"/>
      <c r="H154" s="153">
        <f t="shared" si="4"/>
        <v>659.3</v>
      </c>
    </row>
    <row r="155" spans="1:8" ht="12.75" customHeight="1">
      <c r="A155" s="151">
        <v>39666</v>
      </c>
      <c r="B155" s="156" t="s">
        <v>267</v>
      </c>
      <c r="C155" s="153">
        <v>650</v>
      </c>
      <c r="D155" s="160"/>
      <c r="E155" s="160"/>
      <c r="F155" s="159"/>
      <c r="G155" s="159"/>
      <c r="H155" s="153">
        <f t="shared" si="4"/>
        <v>650</v>
      </c>
    </row>
    <row r="156" spans="1:8" ht="12.75" customHeight="1">
      <c r="A156" s="151">
        <v>39666</v>
      </c>
      <c r="B156" s="156" t="s">
        <v>328</v>
      </c>
      <c r="C156" s="153">
        <v>635</v>
      </c>
      <c r="D156" s="160"/>
      <c r="E156" s="160"/>
      <c r="F156" s="159"/>
      <c r="G156" s="159"/>
      <c r="H156" s="153">
        <f t="shared" si="4"/>
        <v>635</v>
      </c>
    </row>
    <row r="157" spans="1:8" ht="12.75" customHeight="1">
      <c r="A157" s="151">
        <v>39666</v>
      </c>
      <c r="B157" s="156" t="s">
        <v>320</v>
      </c>
      <c r="C157" s="153">
        <v>530</v>
      </c>
      <c r="D157" s="160"/>
      <c r="E157" s="160"/>
      <c r="F157" s="159"/>
      <c r="G157" s="159"/>
      <c r="H157" s="153">
        <f t="shared" si="4"/>
        <v>530</v>
      </c>
    </row>
    <row r="158" spans="1:8" ht="12.75" customHeight="1">
      <c r="A158" s="151">
        <v>39666</v>
      </c>
      <c r="B158" s="156" t="s">
        <v>212</v>
      </c>
      <c r="C158" s="157">
        <v>520</v>
      </c>
      <c r="D158" s="160"/>
      <c r="E158" s="160"/>
      <c r="F158" s="159"/>
      <c r="G158" s="159"/>
      <c r="H158" s="153">
        <f t="shared" si="4"/>
        <v>520</v>
      </c>
    </row>
    <row r="159" spans="1:8" ht="12.75" customHeight="1">
      <c r="A159" s="151">
        <v>39666</v>
      </c>
      <c r="B159" s="156" t="s">
        <v>266</v>
      </c>
      <c r="C159" s="153">
        <v>507.21</v>
      </c>
      <c r="D159" s="160"/>
      <c r="E159" s="160"/>
      <c r="F159" s="159"/>
      <c r="G159" s="159"/>
      <c r="H159" s="153">
        <f t="shared" si="4"/>
        <v>507.21</v>
      </c>
    </row>
    <row r="160" spans="1:8" ht="12.75" customHeight="1">
      <c r="A160" s="151">
        <v>39666</v>
      </c>
      <c r="B160" s="156" t="s">
        <v>312</v>
      </c>
      <c r="C160" s="153">
        <v>500</v>
      </c>
      <c r="D160" s="160"/>
      <c r="E160" s="160"/>
      <c r="F160" s="159"/>
      <c r="G160" s="159"/>
      <c r="H160" s="153">
        <f t="shared" si="4"/>
        <v>500</v>
      </c>
    </row>
    <row r="161" spans="1:8" ht="12.75" customHeight="1">
      <c r="A161" s="151">
        <v>39666</v>
      </c>
      <c r="B161" s="156" t="s">
        <v>313</v>
      </c>
      <c r="C161" s="153">
        <v>500</v>
      </c>
      <c r="D161" s="160"/>
      <c r="E161" s="160"/>
      <c r="F161" s="159"/>
      <c r="G161" s="159"/>
      <c r="H161" s="153">
        <f t="shared" si="4"/>
        <v>500</v>
      </c>
    </row>
    <row r="162" spans="1:8" ht="12.75" customHeight="1">
      <c r="A162" s="151">
        <v>39666</v>
      </c>
      <c r="B162" s="156" t="s">
        <v>314</v>
      </c>
      <c r="C162" s="153">
        <v>500</v>
      </c>
      <c r="D162" s="160"/>
      <c r="E162" s="160"/>
      <c r="F162" s="159"/>
      <c r="G162" s="159"/>
      <c r="H162" s="153">
        <f t="shared" si="4"/>
        <v>500</v>
      </c>
    </row>
    <row r="163" spans="1:8" ht="12.75" customHeight="1">
      <c r="A163" s="151">
        <v>39666</v>
      </c>
      <c r="B163" s="156" t="s">
        <v>315</v>
      </c>
      <c r="C163" s="153">
        <v>500</v>
      </c>
      <c r="D163" s="160"/>
      <c r="E163" s="160"/>
      <c r="F163" s="159"/>
      <c r="G163" s="159"/>
      <c r="H163" s="153">
        <f t="shared" si="4"/>
        <v>500</v>
      </c>
    </row>
    <row r="164" spans="1:8" ht="12.75" customHeight="1">
      <c r="A164" s="151">
        <v>39666</v>
      </c>
      <c r="B164" s="156" t="s">
        <v>316</v>
      </c>
      <c r="C164" s="153">
        <v>500</v>
      </c>
      <c r="D164" s="160"/>
      <c r="E164" s="160"/>
      <c r="F164" s="159"/>
      <c r="G164" s="159"/>
      <c r="H164" s="153">
        <f t="shared" si="4"/>
        <v>500</v>
      </c>
    </row>
    <row r="165" spans="1:8" ht="12.75" customHeight="1">
      <c r="A165" s="151">
        <v>39666</v>
      </c>
      <c r="B165" s="156" t="s">
        <v>317</v>
      </c>
      <c r="C165" s="153">
        <v>500</v>
      </c>
      <c r="D165" s="160"/>
      <c r="E165" s="160"/>
      <c r="F165" s="159"/>
      <c r="G165" s="159"/>
      <c r="H165" s="153">
        <f t="shared" si="4"/>
        <v>500</v>
      </c>
    </row>
    <row r="166" spans="1:8" ht="12.75" customHeight="1">
      <c r="A166" s="151">
        <v>39666</v>
      </c>
      <c r="B166" s="156" t="s">
        <v>318</v>
      </c>
      <c r="C166" s="153">
        <v>500</v>
      </c>
      <c r="D166" s="160"/>
      <c r="E166" s="160"/>
      <c r="F166" s="159"/>
      <c r="G166" s="159"/>
      <c r="H166" s="153">
        <f t="shared" si="4"/>
        <v>500</v>
      </c>
    </row>
    <row r="167" spans="1:8" ht="12.75" customHeight="1">
      <c r="A167" s="151">
        <v>39666</v>
      </c>
      <c r="B167" s="156" t="s">
        <v>265</v>
      </c>
      <c r="C167" s="153">
        <v>497</v>
      </c>
      <c r="D167" s="160"/>
      <c r="E167" s="160"/>
      <c r="F167" s="159"/>
      <c r="G167" s="159"/>
      <c r="H167" s="153">
        <f t="shared" si="4"/>
        <v>497</v>
      </c>
    </row>
    <row r="168" spans="1:8" ht="12.75" customHeight="1">
      <c r="A168" s="151">
        <v>39666</v>
      </c>
      <c r="B168" s="156" t="s">
        <v>319</v>
      </c>
      <c r="C168" s="153">
        <v>450</v>
      </c>
      <c r="D168" s="160"/>
      <c r="E168" s="160"/>
      <c r="F168" s="159"/>
      <c r="G168" s="159"/>
      <c r="H168" s="153">
        <f t="shared" si="4"/>
        <v>450</v>
      </c>
    </row>
    <row r="169" spans="1:8" ht="12.75" customHeight="1">
      <c r="A169" s="151">
        <v>39666</v>
      </c>
      <c r="B169" s="156" t="s">
        <v>208</v>
      </c>
      <c r="C169" s="153">
        <v>446</v>
      </c>
      <c r="D169" s="160"/>
      <c r="E169" s="160"/>
      <c r="F169" s="159"/>
      <c r="G169" s="159"/>
      <c r="H169" s="153">
        <f t="shared" si="4"/>
        <v>446</v>
      </c>
    </row>
    <row r="170" spans="1:8" ht="12.75" customHeight="1">
      <c r="A170" s="151">
        <v>39666</v>
      </c>
      <c r="B170" s="156" t="s">
        <v>262</v>
      </c>
      <c r="C170" s="153">
        <v>393.17</v>
      </c>
      <c r="D170" s="160"/>
      <c r="E170" s="160"/>
      <c r="F170" s="159"/>
      <c r="G170" s="159"/>
      <c r="H170" s="153">
        <f t="shared" si="4"/>
        <v>393.17</v>
      </c>
    </row>
    <row r="171" spans="1:8" ht="12.75" customHeight="1">
      <c r="A171" s="151">
        <v>39666</v>
      </c>
      <c r="B171" s="156" t="s">
        <v>261</v>
      </c>
      <c r="C171" s="157">
        <v>348.81</v>
      </c>
      <c r="D171" s="160"/>
      <c r="E171" s="160"/>
      <c r="F171" s="159"/>
      <c r="G171" s="159"/>
      <c r="H171" s="153">
        <f aca="true" t="shared" si="5" ref="H171:H187">E171+G171+C171</f>
        <v>348.81</v>
      </c>
    </row>
    <row r="172" spans="1:8" ht="12.75" customHeight="1">
      <c r="A172" s="151">
        <v>39666</v>
      </c>
      <c r="B172" s="156" t="s">
        <v>259</v>
      </c>
      <c r="C172" s="153">
        <v>345.35</v>
      </c>
      <c r="D172" s="160"/>
      <c r="E172" s="160"/>
      <c r="F172" s="159"/>
      <c r="G172" s="159"/>
      <c r="H172" s="153">
        <f t="shared" si="5"/>
        <v>345.35</v>
      </c>
    </row>
    <row r="173" spans="1:8" ht="12.75" customHeight="1">
      <c r="A173" s="151">
        <v>39666</v>
      </c>
      <c r="B173" s="156" t="s">
        <v>260</v>
      </c>
      <c r="C173" s="153">
        <v>336</v>
      </c>
      <c r="D173" s="160"/>
      <c r="E173" s="160"/>
      <c r="F173" s="159"/>
      <c r="G173" s="159"/>
      <c r="H173" s="153">
        <f t="shared" si="5"/>
        <v>336</v>
      </c>
    </row>
    <row r="174" spans="1:8" ht="12.75" customHeight="1">
      <c r="A174" s="151">
        <v>39666</v>
      </c>
      <c r="B174" s="156" t="s">
        <v>258</v>
      </c>
      <c r="C174" s="153">
        <v>319</v>
      </c>
      <c r="D174" s="160"/>
      <c r="E174" s="160"/>
      <c r="F174" s="159"/>
      <c r="G174" s="159"/>
      <c r="H174" s="153">
        <f t="shared" si="5"/>
        <v>319</v>
      </c>
    </row>
    <row r="175" spans="1:8" ht="12.75" customHeight="1">
      <c r="A175" s="151">
        <v>39666</v>
      </c>
      <c r="B175" s="156" t="s">
        <v>257</v>
      </c>
      <c r="C175" s="157">
        <v>311</v>
      </c>
      <c r="D175" s="160"/>
      <c r="E175" s="160"/>
      <c r="F175" s="159"/>
      <c r="G175" s="159"/>
      <c r="H175" s="153">
        <f t="shared" si="5"/>
        <v>311</v>
      </c>
    </row>
    <row r="176" spans="1:8" ht="12.75" customHeight="1">
      <c r="A176" s="151">
        <v>39666</v>
      </c>
      <c r="B176" s="156" t="s">
        <v>256</v>
      </c>
      <c r="C176" s="153">
        <v>292</v>
      </c>
      <c r="D176" s="160"/>
      <c r="E176" s="160"/>
      <c r="F176" s="159"/>
      <c r="G176" s="159"/>
      <c r="H176" s="153">
        <f t="shared" si="5"/>
        <v>292</v>
      </c>
    </row>
    <row r="177" spans="1:8" ht="12.75" customHeight="1">
      <c r="A177" s="151">
        <v>39666</v>
      </c>
      <c r="B177" s="156" t="s">
        <v>321</v>
      </c>
      <c r="C177" s="153">
        <v>250</v>
      </c>
      <c r="D177" s="160"/>
      <c r="E177" s="160"/>
      <c r="F177" s="159"/>
      <c r="G177" s="159"/>
      <c r="H177" s="153">
        <f t="shared" si="5"/>
        <v>250</v>
      </c>
    </row>
    <row r="178" spans="1:8" ht="12.75" customHeight="1">
      <c r="A178" s="151">
        <v>39666</v>
      </c>
      <c r="B178" s="156" t="s">
        <v>255</v>
      </c>
      <c r="C178" s="157">
        <v>216</v>
      </c>
      <c r="D178" s="160"/>
      <c r="E178" s="160"/>
      <c r="F178" s="159"/>
      <c r="G178" s="159"/>
      <c r="H178" s="153">
        <f t="shared" si="5"/>
        <v>216</v>
      </c>
    </row>
    <row r="179" spans="1:8" ht="12.75" customHeight="1">
      <c r="A179" s="151">
        <v>39666</v>
      </c>
      <c r="B179" s="156" t="s">
        <v>322</v>
      </c>
      <c r="C179" s="153">
        <v>200</v>
      </c>
      <c r="D179" s="160"/>
      <c r="E179" s="160"/>
      <c r="F179" s="159"/>
      <c r="G179" s="159"/>
      <c r="H179" s="153">
        <f t="shared" si="5"/>
        <v>200</v>
      </c>
    </row>
    <row r="180" spans="1:8" ht="12.75" customHeight="1">
      <c r="A180" s="151">
        <v>39666</v>
      </c>
      <c r="B180" s="156" t="s">
        <v>253</v>
      </c>
      <c r="C180" s="157">
        <v>168.63</v>
      </c>
      <c r="D180" s="160"/>
      <c r="E180" s="160"/>
      <c r="F180" s="159"/>
      <c r="G180" s="159"/>
      <c r="H180" s="153">
        <f t="shared" si="5"/>
        <v>168.63</v>
      </c>
    </row>
    <row r="181" spans="1:8" ht="12.75" customHeight="1">
      <c r="A181" s="151">
        <v>39666</v>
      </c>
      <c r="B181" s="156" t="s">
        <v>212</v>
      </c>
      <c r="C181" s="157">
        <v>161</v>
      </c>
      <c r="D181" s="160"/>
      <c r="E181" s="160"/>
      <c r="F181" s="159"/>
      <c r="G181" s="159"/>
      <c r="H181" s="153">
        <f t="shared" si="5"/>
        <v>161</v>
      </c>
    </row>
    <row r="182" spans="1:8" ht="12.75" customHeight="1">
      <c r="A182" s="151">
        <v>39666</v>
      </c>
      <c r="B182" s="156" t="s">
        <v>329</v>
      </c>
      <c r="C182" s="153">
        <v>160</v>
      </c>
      <c r="D182" s="160"/>
      <c r="E182" s="160"/>
      <c r="F182" s="159"/>
      <c r="G182" s="159"/>
      <c r="H182" s="153">
        <f t="shared" si="5"/>
        <v>160</v>
      </c>
    </row>
    <row r="183" spans="1:8" ht="12.75" customHeight="1">
      <c r="A183" s="151">
        <v>39666</v>
      </c>
      <c r="B183" s="156" t="s">
        <v>210</v>
      </c>
      <c r="C183" s="157">
        <v>133</v>
      </c>
      <c r="D183" s="160"/>
      <c r="E183" s="160"/>
      <c r="F183" s="159"/>
      <c r="G183" s="159"/>
      <c r="H183" s="153">
        <f t="shared" si="5"/>
        <v>133</v>
      </c>
    </row>
    <row r="184" spans="1:8" ht="12.75" customHeight="1">
      <c r="A184" s="151">
        <v>39666</v>
      </c>
      <c r="B184" s="156" t="s">
        <v>209</v>
      </c>
      <c r="C184" s="157">
        <v>111</v>
      </c>
      <c r="D184" s="160"/>
      <c r="E184" s="160"/>
      <c r="F184" s="159"/>
      <c r="G184" s="159"/>
      <c r="H184" s="153">
        <f t="shared" si="5"/>
        <v>111</v>
      </c>
    </row>
    <row r="185" spans="1:8" ht="12.75" customHeight="1">
      <c r="A185" s="151">
        <v>39666</v>
      </c>
      <c r="B185" s="156" t="s">
        <v>323</v>
      </c>
      <c r="C185" s="153">
        <v>100</v>
      </c>
      <c r="D185" s="160"/>
      <c r="E185" s="160"/>
      <c r="F185" s="159"/>
      <c r="G185" s="159"/>
      <c r="H185" s="153">
        <f t="shared" si="5"/>
        <v>100</v>
      </c>
    </row>
    <row r="186" spans="1:8" ht="12.75" customHeight="1">
      <c r="A186" s="151">
        <v>39666</v>
      </c>
      <c r="B186" s="156" t="s">
        <v>324</v>
      </c>
      <c r="C186" s="153">
        <v>100</v>
      </c>
      <c r="D186" s="160"/>
      <c r="E186" s="160"/>
      <c r="F186" s="159"/>
      <c r="G186" s="159"/>
      <c r="H186" s="153">
        <f t="shared" si="5"/>
        <v>100</v>
      </c>
    </row>
    <row r="187" spans="1:8" ht="12.75" customHeight="1">
      <c r="A187" s="151">
        <v>39666</v>
      </c>
      <c r="B187" s="156" t="s">
        <v>207</v>
      </c>
      <c r="C187" s="157">
        <v>53.92</v>
      </c>
      <c r="D187" s="160"/>
      <c r="E187" s="160"/>
      <c r="F187" s="159"/>
      <c r="G187" s="159"/>
      <c r="H187" s="153">
        <f t="shared" si="5"/>
        <v>53.92</v>
      </c>
    </row>
    <row r="188" spans="1:8" ht="12.75" customHeight="1">
      <c r="A188" s="135"/>
      <c r="B188" s="136"/>
      <c r="C188" s="137"/>
      <c r="D188" s="138"/>
      <c r="E188" s="139"/>
      <c r="F188" s="140"/>
      <c r="G188" s="141"/>
      <c r="H188" s="150"/>
    </row>
    <row r="189" spans="1:8" ht="15.75">
      <c r="A189" s="226" t="s">
        <v>1740</v>
      </c>
      <c r="B189" s="227"/>
      <c r="C189" s="74">
        <f>SUM(C10:C188)</f>
        <v>1504631.4799999997</v>
      </c>
      <c r="D189" s="35">
        <f>SUM(D10:D188)</f>
        <v>0</v>
      </c>
      <c r="E189" s="36">
        <f>SUM(E10:E188)</f>
        <v>0</v>
      </c>
      <c r="F189" s="35">
        <f>SUM(F10:F188)</f>
        <v>0</v>
      </c>
      <c r="G189" s="36">
        <f>SUM(G10:G188)</f>
        <v>0</v>
      </c>
      <c r="H189" s="165">
        <f>E189+G189+C189</f>
        <v>1504631.4799999997</v>
      </c>
    </row>
    <row r="190" spans="1:8" ht="15.75">
      <c r="A190" s="226" t="s">
        <v>1772</v>
      </c>
      <c r="B190" s="227"/>
      <c r="C190" s="74">
        <f aca="true" t="shared" si="6" ref="C190:H190">C8+C189</f>
        <v>5932531.9399999995</v>
      </c>
      <c r="D190" s="35">
        <f t="shared" si="6"/>
        <v>0</v>
      </c>
      <c r="E190" s="36">
        <f t="shared" si="6"/>
        <v>0</v>
      </c>
      <c r="F190" s="35">
        <f t="shared" si="6"/>
        <v>0</v>
      </c>
      <c r="G190" s="36">
        <f t="shared" si="6"/>
        <v>0</v>
      </c>
      <c r="H190" s="38">
        <f t="shared" si="6"/>
        <v>5932531.9399999995</v>
      </c>
    </row>
    <row r="191" spans="1:8" ht="12.75">
      <c r="A191" s="223" t="s">
        <v>1741</v>
      </c>
      <c r="B191" s="224"/>
      <c r="C191" s="224"/>
      <c r="D191" s="224"/>
      <c r="E191" s="224"/>
      <c r="F191" s="224"/>
      <c r="G191" s="224"/>
      <c r="H191" s="224"/>
    </row>
    <row r="192" spans="1:8" ht="20.25" customHeight="1">
      <c r="A192" s="85"/>
      <c r="B192" s="40"/>
      <c r="C192" s="40"/>
      <c r="D192" s="41"/>
      <c r="E192" s="41"/>
      <c r="F192" s="41"/>
      <c r="G192" s="41"/>
      <c r="H192" s="39"/>
    </row>
    <row r="193" spans="1:8" ht="12.75">
      <c r="A193" s="143"/>
      <c r="B193" s="95"/>
      <c r="C193" s="95"/>
      <c r="D193" s="96"/>
      <c r="E193" s="96"/>
      <c r="F193" s="78"/>
      <c r="G193" s="78"/>
      <c r="H193" s="97"/>
    </row>
    <row r="194" spans="1:8" ht="12.75">
      <c r="A194" s="144"/>
      <c r="B194" s="95"/>
      <c r="C194" s="95"/>
      <c r="D194" s="96"/>
      <c r="E194" s="96"/>
      <c r="F194" s="145"/>
      <c r="G194" s="145"/>
      <c r="H194" s="97"/>
    </row>
    <row r="195" spans="1:8" ht="12.75">
      <c r="A195" s="225"/>
      <c r="B195" s="225"/>
      <c r="C195" s="77"/>
      <c r="D195" s="96"/>
      <c r="E195" s="96"/>
      <c r="F195" s="145"/>
      <c r="G195" s="145"/>
      <c r="H195" s="97"/>
    </row>
    <row r="196" spans="1:8" ht="12.75">
      <c r="A196" s="9"/>
      <c r="B196" s="42"/>
      <c r="C196" s="42"/>
      <c r="D196" s="43"/>
      <c r="E196" s="43"/>
      <c r="F196" s="44"/>
      <c r="G196" s="44"/>
      <c r="H196" s="45"/>
    </row>
    <row r="197" spans="1:8" ht="12.75">
      <c r="A197" s="46"/>
      <c r="B197" s="42"/>
      <c r="C197" s="42"/>
      <c r="D197" s="43"/>
      <c r="E197" s="43"/>
      <c r="F197" s="44"/>
      <c r="G197" s="44"/>
      <c r="H197" s="45"/>
    </row>
    <row r="198" spans="1:8" ht="12.75">
      <c r="A198" s="46"/>
      <c r="B198" s="42"/>
      <c r="C198" s="42"/>
      <c r="D198" s="43"/>
      <c r="E198" s="43"/>
      <c r="F198" s="44"/>
      <c r="G198" s="44"/>
      <c r="H198" s="45"/>
    </row>
    <row r="199" spans="1:8" ht="12.75">
      <c r="A199" s="219"/>
      <c r="B199" s="220"/>
      <c r="C199" s="51"/>
      <c r="D199" s="43"/>
      <c r="E199" s="43"/>
      <c r="F199" s="44"/>
      <c r="G199" s="44"/>
      <c r="H199" s="45"/>
    </row>
    <row r="200" spans="1:8" ht="12.75">
      <c r="A200" s="47"/>
      <c r="B200" s="42"/>
      <c r="C200" s="42"/>
      <c r="D200" s="43"/>
      <c r="E200" s="43"/>
      <c r="F200" s="44"/>
      <c r="G200" s="44"/>
      <c r="H200" s="45"/>
    </row>
    <row r="201" spans="1:8" ht="12.75">
      <c r="A201" s="47"/>
      <c r="B201" s="42"/>
      <c r="C201" s="42"/>
      <c r="D201" s="43"/>
      <c r="E201" s="43"/>
      <c r="F201" s="44"/>
      <c r="G201" s="44"/>
      <c r="H201" s="45"/>
    </row>
    <row r="202" spans="1:8" ht="12.75">
      <c r="A202" s="47"/>
      <c r="B202" s="42"/>
      <c r="C202" s="42"/>
      <c r="D202" s="43"/>
      <c r="E202" s="43"/>
      <c r="F202" s="44"/>
      <c r="G202" s="44"/>
      <c r="H202" s="45"/>
    </row>
    <row r="203" spans="1:8" ht="12.75">
      <c r="A203" s="47"/>
      <c r="B203" s="42"/>
      <c r="C203" s="42"/>
      <c r="D203" s="43"/>
      <c r="E203" s="43"/>
      <c r="F203" s="44"/>
      <c r="G203" s="44"/>
      <c r="H203" s="45"/>
    </row>
    <row r="204" spans="1:8" ht="12.75">
      <c r="A204" s="8"/>
      <c r="B204" s="8"/>
      <c r="C204" s="8"/>
      <c r="D204" s="44"/>
      <c r="E204" s="44"/>
      <c r="F204" s="44"/>
      <c r="G204" s="44"/>
      <c r="H204" s="44"/>
    </row>
    <row r="205" spans="1:8" ht="12.75">
      <c r="A205" s="8"/>
      <c r="B205" s="8"/>
      <c r="C205" s="8"/>
      <c r="D205" s="8"/>
      <c r="E205" s="8"/>
      <c r="F205" s="8"/>
      <c r="G205" s="8"/>
      <c r="H205" s="8"/>
    </row>
    <row r="206" spans="1:8" ht="12.75">
      <c r="A206" s="8"/>
      <c r="B206" s="8"/>
      <c r="C206" s="8"/>
      <c r="D206" s="8"/>
      <c r="E206" s="8"/>
      <c r="F206" s="8"/>
      <c r="G206" s="8"/>
      <c r="H206" s="8"/>
    </row>
    <row r="207" spans="1:8" ht="12.75">
      <c r="A207" s="8"/>
      <c r="B207" s="8"/>
      <c r="C207" s="8"/>
      <c r="D207" s="8"/>
      <c r="E207" s="8"/>
      <c r="F207" s="8"/>
      <c r="G207" s="8"/>
      <c r="H207" s="8"/>
    </row>
    <row r="208" spans="1:8" ht="12.75">
      <c r="A208" s="8"/>
      <c r="B208" s="8"/>
      <c r="C208" s="8"/>
      <c r="D208" s="8"/>
      <c r="E208" s="8"/>
      <c r="F208" s="8"/>
      <c r="G208" s="8"/>
      <c r="H208" s="8"/>
    </row>
    <row r="209" spans="1:8" ht="12.75">
      <c r="A209" s="8"/>
      <c r="B209" s="8"/>
      <c r="C209" s="8"/>
      <c r="D209" s="8"/>
      <c r="E209" s="8"/>
      <c r="F209" s="8"/>
      <c r="G209" s="8"/>
      <c r="H209" s="8"/>
    </row>
    <row r="210" spans="1:8" ht="12.75">
      <c r="A210" s="8"/>
      <c r="B210" s="8"/>
      <c r="C210" s="8"/>
      <c r="D210" s="8"/>
      <c r="E210" s="8"/>
      <c r="F210" s="8"/>
      <c r="G210" s="8"/>
      <c r="H210" s="8"/>
    </row>
    <row r="211" spans="1:8" ht="12.75">
      <c r="A211" s="8"/>
      <c r="B211" s="8"/>
      <c r="C211" s="8"/>
      <c r="D211" s="8"/>
      <c r="E211" s="8"/>
      <c r="F211" s="8"/>
      <c r="G211" s="8"/>
      <c r="H211" s="8"/>
    </row>
  </sheetData>
  <mergeCells count="15">
    <mergeCell ref="A195:B195"/>
    <mergeCell ref="A189:B189"/>
    <mergeCell ref="A6:A7"/>
    <mergeCell ref="B6:B7"/>
    <mergeCell ref="A190:B190"/>
    <mergeCell ref="A1:H1"/>
    <mergeCell ref="A2:H2"/>
    <mergeCell ref="A3:H3"/>
    <mergeCell ref="A199:B199"/>
    <mergeCell ref="C6:C7"/>
    <mergeCell ref="F6:G6"/>
    <mergeCell ref="H6:H7"/>
    <mergeCell ref="D6:E6"/>
    <mergeCell ref="A4:H4"/>
    <mergeCell ref="A191:H191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5"/>
  <sheetViews>
    <sheetView view="pageBreakPreview" zoomScaleSheetLayoutView="100" workbookViewId="0" topLeftCell="A64">
      <selection activeCell="B84" sqref="B84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15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1311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21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21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8831324.37</v>
      </c>
      <c r="D8" s="71"/>
      <c r="E8" s="71"/>
      <c r="F8" s="71"/>
      <c r="G8" s="71"/>
      <c r="H8" s="73">
        <f>E8+G8+C8</f>
        <v>8831324.37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4.25" customHeight="1">
      <c r="A10" s="169">
        <v>39671</v>
      </c>
      <c r="B10" s="156" t="s">
        <v>1345</v>
      </c>
      <c r="C10" s="153">
        <v>200000</v>
      </c>
      <c r="D10" s="160"/>
      <c r="E10" s="160"/>
      <c r="F10" s="159"/>
      <c r="G10" s="159"/>
      <c r="H10" s="153">
        <f aca="true" t="shared" si="0" ref="H10:H40">E10+G10+C10</f>
        <v>200000</v>
      </c>
    </row>
    <row r="11" spans="1:8" ht="13.5" customHeight="1">
      <c r="A11" s="169">
        <v>39671</v>
      </c>
      <c r="B11" s="156" t="s">
        <v>1327</v>
      </c>
      <c r="C11" s="157">
        <v>126730</v>
      </c>
      <c r="D11" s="160"/>
      <c r="E11" s="160"/>
      <c r="F11" s="159"/>
      <c r="G11" s="159"/>
      <c r="H11" s="153">
        <f t="shared" si="0"/>
        <v>126730</v>
      </c>
    </row>
    <row r="12" spans="1:8" ht="13.5" customHeight="1">
      <c r="A12" s="169">
        <v>39671</v>
      </c>
      <c r="B12" s="156" t="s">
        <v>64</v>
      </c>
      <c r="C12" s="157">
        <v>65276.65</v>
      </c>
      <c r="D12" s="160"/>
      <c r="E12" s="160"/>
      <c r="F12" s="159"/>
      <c r="G12" s="159"/>
      <c r="H12" s="153">
        <f t="shared" si="0"/>
        <v>65276.65</v>
      </c>
    </row>
    <row r="13" spans="1:8" ht="12.75" customHeight="1">
      <c r="A13" s="169">
        <v>39671</v>
      </c>
      <c r="B13" s="156" t="s">
        <v>1417</v>
      </c>
      <c r="C13" s="153">
        <v>50000</v>
      </c>
      <c r="D13" s="158"/>
      <c r="E13" s="158"/>
      <c r="F13" s="159"/>
      <c r="G13" s="159"/>
      <c r="H13" s="157">
        <f t="shared" si="0"/>
        <v>50000</v>
      </c>
    </row>
    <row r="14" spans="1:8" ht="12.75" customHeight="1">
      <c r="A14" s="169">
        <v>39671</v>
      </c>
      <c r="B14" s="156" t="s">
        <v>1332</v>
      </c>
      <c r="C14" s="157">
        <v>39200</v>
      </c>
      <c r="D14" s="158"/>
      <c r="E14" s="158"/>
      <c r="F14" s="159"/>
      <c r="G14" s="159"/>
      <c r="H14" s="157">
        <f t="shared" si="0"/>
        <v>39200</v>
      </c>
    </row>
    <row r="15" spans="1:8" ht="12.75" customHeight="1">
      <c r="A15" s="169">
        <v>39671</v>
      </c>
      <c r="B15" s="156" t="s">
        <v>1328</v>
      </c>
      <c r="C15" s="157">
        <v>34775.14</v>
      </c>
      <c r="D15" s="158"/>
      <c r="E15" s="158"/>
      <c r="F15" s="159"/>
      <c r="G15" s="159"/>
      <c r="H15" s="157">
        <f t="shared" si="0"/>
        <v>34775.14</v>
      </c>
    </row>
    <row r="16" spans="1:8" ht="12.75" customHeight="1">
      <c r="A16" s="169">
        <v>39671</v>
      </c>
      <c r="B16" s="156" t="s">
        <v>1376</v>
      </c>
      <c r="C16" s="157">
        <v>34450</v>
      </c>
      <c r="D16" s="158"/>
      <c r="E16" s="158"/>
      <c r="F16" s="159"/>
      <c r="G16" s="159"/>
      <c r="H16" s="157">
        <f t="shared" si="0"/>
        <v>34450</v>
      </c>
    </row>
    <row r="17" spans="1:8" ht="12.75" customHeight="1">
      <c r="A17" s="169">
        <v>39671</v>
      </c>
      <c r="B17" s="156" t="s">
        <v>1418</v>
      </c>
      <c r="C17" s="157">
        <v>30000</v>
      </c>
      <c r="D17" s="158"/>
      <c r="E17" s="158"/>
      <c r="F17" s="159"/>
      <c r="G17" s="159"/>
      <c r="H17" s="157">
        <f t="shared" si="0"/>
        <v>30000</v>
      </c>
    </row>
    <row r="18" spans="1:8" ht="12.75" customHeight="1">
      <c r="A18" s="169">
        <v>39671</v>
      </c>
      <c r="B18" s="156" t="s">
        <v>2009</v>
      </c>
      <c r="C18" s="157">
        <v>29839.17</v>
      </c>
      <c r="D18" s="158"/>
      <c r="E18" s="158"/>
      <c r="F18" s="159"/>
      <c r="G18" s="159"/>
      <c r="H18" s="157">
        <f t="shared" si="0"/>
        <v>29839.17</v>
      </c>
    </row>
    <row r="19" spans="1:8" ht="12.75" customHeight="1">
      <c r="A19" s="169">
        <v>39671</v>
      </c>
      <c r="B19" s="156" t="s">
        <v>1419</v>
      </c>
      <c r="C19" s="157">
        <v>26669</v>
      </c>
      <c r="D19" s="158"/>
      <c r="E19" s="158"/>
      <c r="F19" s="159"/>
      <c r="G19" s="159"/>
      <c r="H19" s="157">
        <f t="shared" si="0"/>
        <v>26669</v>
      </c>
    </row>
    <row r="20" spans="1:8" ht="12.75" customHeight="1">
      <c r="A20" s="169">
        <v>39671</v>
      </c>
      <c r="B20" s="156" t="s">
        <v>1420</v>
      </c>
      <c r="C20" s="157">
        <v>25000</v>
      </c>
      <c r="D20" s="158"/>
      <c r="E20" s="158"/>
      <c r="F20" s="159"/>
      <c r="G20" s="159"/>
      <c r="H20" s="157">
        <f t="shared" si="0"/>
        <v>25000</v>
      </c>
    </row>
    <row r="21" spans="1:8" ht="12.75" customHeight="1">
      <c r="A21" s="169">
        <v>39671</v>
      </c>
      <c r="B21" s="156" t="s">
        <v>1421</v>
      </c>
      <c r="C21" s="157">
        <v>20387</v>
      </c>
      <c r="D21" s="158"/>
      <c r="E21" s="158"/>
      <c r="F21" s="159"/>
      <c r="G21" s="159"/>
      <c r="H21" s="157">
        <f t="shared" si="0"/>
        <v>20387</v>
      </c>
    </row>
    <row r="22" spans="1:8" ht="12.75" customHeight="1">
      <c r="A22" s="169">
        <v>39671</v>
      </c>
      <c r="B22" s="156" t="s">
        <v>1331</v>
      </c>
      <c r="C22" s="157">
        <v>20019.96</v>
      </c>
      <c r="D22" s="158"/>
      <c r="E22" s="158"/>
      <c r="F22" s="159"/>
      <c r="G22" s="159"/>
      <c r="H22" s="157">
        <f t="shared" si="0"/>
        <v>20019.96</v>
      </c>
    </row>
    <row r="23" spans="1:8" ht="12.75" customHeight="1">
      <c r="A23" s="169">
        <v>39671</v>
      </c>
      <c r="B23" s="156" t="s">
        <v>1377</v>
      </c>
      <c r="C23" s="157">
        <v>20000</v>
      </c>
      <c r="D23" s="158"/>
      <c r="E23" s="158"/>
      <c r="F23" s="159"/>
      <c r="G23" s="159"/>
      <c r="H23" s="157">
        <f t="shared" si="0"/>
        <v>20000</v>
      </c>
    </row>
    <row r="24" spans="1:8" ht="12.75" customHeight="1">
      <c r="A24" s="169">
        <v>39671</v>
      </c>
      <c r="B24" s="156" t="s">
        <v>1422</v>
      </c>
      <c r="C24" s="153">
        <v>19800</v>
      </c>
      <c r="D24" s="158"/>
      <c r="E24" s="158"/>
      <c r="F24" s="159"/>
      <c r="G24" s="159"/>
      <c r="H24" s="157">
        <f t="shared" si="0"/>
        <v>19800</v>
      </c>
    </row>
    <row r="25" spans="1:8" ht="12.75" customHeight="1">
      <c r="A25" s="169">
        <v>39671</v>
      </c>
      <c r="B25" s="156" t="s">
        <v>1423</v>
      </c>
      <c r="C25" s="157">
        <v>18670</v>
      </c>
      <c r="D25" s="158"/>
      <c r="E25" s="158"/>
      <c r="F25" s="159"/>
      <c r="G25" s="159"/>
      <c r="H25" s="157">
        <f t="shared" si="0"/>
        <v>18670</v>
      </c>
    </row>
    <row r="26" spans="1:8" ht="12.75" customHeight="1">
      <c r="A26" s="169">
        <v>39671</v>
      </c>
      <c r="B26" s="156" t="s">
        <v>1339</v>
      </c>
      <c r="C26" s="157">
        <v>14909</v>
      </c>
      <c r="D26" s="158"/>
      <c r="E26" s="158"/>
      <c r="F26" s="159"/>
      <c r="G26" s="159"/>
      <c r="H26" s="157">
        <f t="shared" si="0"/>
        <v>14909</v>
      </c>
    </row>
    <row r="27" spans="1:8" ht="12.75" customHeight="1">
      <c r="A27" s="169">
        <v>39671</v>
      </c>
      <c r="B27" s="156" t="s">
        <v>1375</v>
      </c>
      <c r="C27" s="157">
        <v>14598</v>
      </c>
      <c r="D27" s="158"/>
      <c r="E27" s="158"/>
      <c r="F27" s="159"/>
      <c r="G27" s="159"/>
      <c r="H27" s="157">
        <f t="shared" si="0"/>
        <v>14598</v>
      </c>
    </row>
    <row r="28" spans="1:8" ht="12.75" customHeight="1">
      <c r="A28" s="169">
        <v>39671</v>
      </c>
      <c r="B28" s="156" t="s">
        <v>639</v>
      </c>
      <c r="C28" s="157">
        <v>14453</v>
      </c>
      <c r="D28" s="158"/>
      <c r="E28" s="158"/>
      <c r="F28" s="159"/>
      <c r="G28" s="159"/>
      <c r="H28" s="157">
        <f t="shared" si="0"/>
        <v>14453</v>
      </c>
    </row>
    <row r="29" spans="1:8" ht="12.75" customHeight="1">
      <c r="A29" s="169">
        <v>39671</v>
      </c>
      <c r="B29" s="156" t="s">
        <v>1424</v>
      </c>
      <c r="C29" s="157">
        <v>16859</v>
      </c>
      <c r="D29" s="158"/>
      <c r="E29" s="158"/>
      <c r="F29" s="159"/>
      <c r="G29" s="159"/>
      <c r="H29" s="157">
        <f t="shared" si="0"/>
        <v>16859</v>
      </c>
    </row>
    <row r="30" spans="1:8" ht="12.75" customHeight="1">
      <c r="A30" s="169">
        <v>39671</v>
      </c>
      <c r="B30" s="156" t="s">
        <v>1346</v>
      </c>
      <c r="C30" s="153">
        <v>10950</v>
      </c>
      <c r="D30" s="158"/>
      <c r="E30" s="158"/>
      <c r="F30" s="159"/>
      <c r="G30" s="159"/>
      <c r="H30" s="157">
        <f t="shared" si="0"/>
        <v>10950</v>
      </c>
    </row>
    <row r="31" spans="1:8" ht="12.75" customHeight="1">
      <c r="A31" s="169">
        <v>39671</v>
      </c>
      <c r="B31" s="156" t="s">
        <v>1347</v>
      </c>
      <c r="C31" s="153">
        <v>10300</v>
      </c>
      <c r="D31" s="158"/>
      <c r="E31" s="158"/>
      <c r="F31" s="159"/>
      <c r="G31" s="159"/>
      <c r="H31" s="157">
        <f t="shared" si="0"/>
        <v>10300</v>
      </c>
    </row>
    <row r="32" spans="1:8" ht="12.75" customHeight="1">
      <c r="A32" s="169">
        <v>39671</v>
      </c>
      <c r="B32" s="156" t="s">
        <v>1374</v>
      </c>
      <c r="C32" s="157">
        <v>10229</v>
      </c>
      <c r="D32" s="158"/>
      <c r="E32" s="158"/>
      <c r="F32" s="159"/>
      <c r="G32" s="159"/>
      <c r="H32" s="157">
        <f t="shared" si="0"/>
        <v>10229</v>
      </c>
    </row>
    <row r="33" spans="1:8" ht="12.75" customHeight="1">
      <c r="A33" s="169">
        <v>39671</v>
      </c>
      <c r="B33" s="156" t="s">
        <v>1425</v>
      </c>
      <c r="C33" s="157">
        <v>10000</v>
      </c>
      <c r="D33" s="160"/>
      <c r="E33" s="160"/>
      <c r="F33" s="159"/>
      <c r="G33" s="159"/>
      <c r="H33" s="153">
        <f t="shared" si="0"/>
        <v>10000</v>
      </c>
    </row>
    <row r="34" spans="1:8" ht="12.75" customHeight="1">
      <c r="A34" s="169">
        <v>39671</v>
      </c>
      <c r="B34" s="156" t="s">
        <v>1426</v>
      </c>
      <c r="C34" s="157">
        <v>10000</v>
      </c>
      <c r="D34" s="160"/>
      <c r="E34" s="160"/>
      <c r="F34" s="159"/>
      <c r="G34" s="159"/>
      <c r="H34" s="153">
        <f t="shared" si="0"/>
        <v>10000</v>
      </c>
    </row>
    <row r="35" spans="1:8" ht="12.75" customHeight="1">
      <c r="A35" s="169">
        <v>39671</v>
      </c>
      <c r="B35" s="156" t="s">
        <v>1427</v>
      </c>
      <c r="C35" s="157">
        <v>10000</v>
      </c>
      <c r="D35" s="160"/>
      <c r="E35" s="160"/>
      <c r="F35" s="159"/>
      <c r="G35" s="159"/>
      <c r="H35" s="153">
        <f t="shared" si="0"/>
        <v>10000</v>
      </c>
    </row>
    <row r="36" spans="1:8" ht="12.75" customHeight="1">
      <c r="A36" s="169">
        <v>39671</v>
      </c>
      <c r="B36" s="156" t="s">
        <v>1428</v>
      </c>
      <c r="C36" s="157">
        <v>10000</v>
      </c>
      <c r="D36" s="158"/>
      <c r="E36" s="158"/>
      <c r="F36" s="159"/>
      <c r="G36" s="159"/>
      <c r="H36" s="157">
        <f t="shared" si="0"/>
        <v>10000</v>
      </c>
    </row>
    <row r="37" spans="1:8" ht="12.75" customHeight="1">
      <c r="A37" s="169">
        <v>39671</v>
      </c>
      <c r="B37" s="156" t="s">
        <v>1338</v>
      </c>
      <c r="C37" s="153">
        <v>8698</v>
      </c>
      <c r="D37" s="158"/>
      <c r="E37" s="158"/>
      <c r="F37" s="159"/>
      <c r="G37" s="159"/>
      <c r="H37" s="157">
        <f t="shared" si="0"/>
        <v>8698</v>
      </c>
    </row>
    <row r="38" spans="1:8" ht="12.75" customHeight="1">
      <c r="A38" s="169">
        <v>39671</v>
      </c>
      <c r="B38" s="156" t="s">
        <v>1337</v>
      </c>
      <c r="C38" s="153">
        <v>8594</v>
      </c>
      <c r="D38" s="158"/>
      <c r="E38" s="158"/>
      <c r="F38" s="159"/>
      <c r="G38" s="159"/>
      <c r="H38" s="153">
        <f t="shared" si="0"/>
        <v>8594</v>
      </c>
    </row>
    <row r="39" spans="1:8" ht="12.75" customHeight="1">
      <c r="A39" s="169">
        <v>39671</v>
      </c>
      <c r="B39" s="156" t="s">
        <v>1429</v>
      </c>
      <c r="C39" s="157">
        <v>8000</v>
      </c>
      <c r="D39" s="158"/>
      <c r="E39" s="158"/>
      <c r="F39" s="159"/>
      <c r="G39" s="159"/>
      <c r="H39" s="157">
        <f t="shared" si="0"/>
        <v>8000</v>
      </c>
    </row>
    <row r="40" spans="1:8" ht="12.75" customHeight="1">
      <c r="A40" s="169">
        <v>39671</v>
      </c>
      <c r="B40" s="156" t="s">
        <v>1434</v>
      </c>
      <c r="C40" s="153">
        <v>7862</v>
      </c>
      <c r="D40" s="158"/>
      <c r="E40" s="158"/>
      <c r="F40" s="159"/>
      <c r="G40" s="159"/>
      <c r="H40" s="157">
        <f t="shared" si="0"/>
        <v>7862</v>
      </c>
    </row>
    <row r="41" spans="1:8" ht="12.75" customHeight="1">
      <c r="A41" s="169">
        <v>39671</v>
      </c>
      <c r="B41" s="156" t="s">
        <v>682</v>
      </c>
      <c r="C41" s="153">
        <v>6793.24</v>
      </c>
      <c r="D41" s="158"/>
      <c r="E41" s="158"/>
      <c r="F41" s="159"/>
      <c r="G41" s="159"/>
      <c r="H41" s="157">
        <f aca="true" t="shared" si="1" ref="H41:H71">E41+G41+C41</f>
        <v>6793.24</v>
      </c>
    </row>
    <row r="42" spans="1:8" ht="12.75" customHeight="1">
      <c r="A42" s="169">
        <v>39671</v>
      </c>
      <c r="B42" s="156" t="s">
        <v>1435</v>
      </c>
      <c r="C42" s="157">
        <v>6486.41</v>
      </c>
      <c r="D42" s="158"/>
      <c r="E42" s="158"/>
      <c r="F42" s="159"/>
      <c r="G42" s="159"/>
      <c r="H42" s="157">
        <f t="shared" si="1"/>
        <v>6486.41</v>
      </c>
    </row>
    <row r="43" spans="1:8" ht="12.75" customHeight="1">
      <c r="A43" s="169">
        <v>39671</v>
      </c>
      <c r="B43" s="156" t="s">
        <v>1436</v>
      </c>
      <c r="C43" s="153">
        <v>6280</v>
      </c>
      <c r="D43" s="158"/>
      <c r="E43" s="158"/>
      <c r="F43" s="159"/>
      <c r="G43" s="159"/>
      <c r="H43" s="157">
        <f t="shared" si="1"/>
        <v>6280</v>
      </c>
    </row>
    <row r="44" spans="1:8" ht="12.75" customHeight="1">
      <c r="A44" s="169">
        <v>39671</v>
      </c>
      <c r="B44" s="156" t="s">
        <v>1437</v>
      </c>
      <c r="C44" s="153">
        <v>6275</v>
      </c>
      <c r="D44" s="158"/>
      <c r="E44" s="158"/>
      <c r="F44" s="159"/>
      <c r="G44" s="159"/>
      <c r="H44" s="157">
        <f t="shared" si="1"/>
        <v>6275</v>
      </c>
    </row>
    <row r="45" spans="1:8" ht="12.75" customHeight="1">
      <c r="A45" s="169">
        <v>39671</v>
      </c>
      <c r="B45" s="156" t="s">
        <v>1438</v>
      </c>
      <c r="C45" s="157">
        <v>5375</v>
      </c>
      <c r="D45" s="158"/>
      <c r="E45" s="158"/>
      <c r="F45" s="159"/>
      <c r="G45" s="159"/>
      <c r="H45" s="157">
        <f t="shared" si="1"/>
        <v>5375</v>
      </c>
    </row>
    <row r="46" spans="1:8" ht="12.75" customHeight="1">
      <c r="A46" s="169">
        <v>39671</v>
      </c>
      <c r="B46" s="156" t="s">
        <v>1439</v>
      </c>
      <c r="C46" s="157">
        <v>5000</v>
      </c>
      <c r="D46" s="158"/>
      <c r="E46" s="158"/>
      <c r="F46" s="159"/>
      <c r="G46" s="159"/>
      <c r="H46" s="157">
        <f t="shared" si="1"/>
        <v>5000</v>
      </c>
    </row>
    <row r="47" spans="1:8" ht="12.75" customHeight="1">
      <c r="A47" s="169">
        <v>39671</v>
      </c>
      <c r="B47" s="156" t="s">
        <v>1440</v>
      </c>
      <c r="C47" s="157">
        <v>5000</v>
      </c>
      <c r="D47" s="158"/>
      <c r="E47" s="158"/>
      <c r="F47" s="159"/>
      <c r="G47" s="159"/>
      <c r="H47" s="157">
        <f t="shared" si="1"/>
        <v>5000</v>
      </c>
    </row>
    <row r="48" spans="1:8" ht="12.75" customHeight="1">
      <c r="A48" s="169">
        <v>39671</v>
      </c>
      <c r="B48" s="156" t="s">
        <v>1441</v>
      </c>
      <c r="C48" s="157">
        <v>5000</v>
      </c>
      <c r="D48" s="158"/>
      <c r="E48" s="158"/>
      <c r="F48" s="159"/>
      <c r="G48" s="159"/>
      <c r="H48" s="157">
        <f t="shared" si="1"/>
        <v>5000</v>
      </c>
    </row>
    <row r="49" spans="1:8" ht="12.75" customHeight="1">
      <c r="A49" s="169">
        <v>39671</v>
      </c>
      <c r="B49" s="156" t="s">
        <v>1442</v>
      </c>
      <c r="C49" s="153">
        <v>5000</v>
      </c>
      <c r="D49" s="158"/>
      <c r="E49" s="158"/>
      <c r="F49" s="159"/>
      <c r="G49" s="159"/>
      <c r="H49" s="157">
        <f t="shared" si="1"/>
        <v>5000</v>
      </c>
    </row>
    <row r="50" spans="1:8" ht="12.75" customHeight="1">
      <c r="A50" s="169">
        <v>39671</v>
      </c>
      <c r="B50" s="156" t="s">
        <v>1447</v>
      </c>
      <c r="C50" s="153">
        <v>5000</v>
      </c>
      <c r="D50" s="158"/>
      <c r="E50" s="158"/>
      <c r="F50" s="159"/>
      <c r="G50" s="159"/>
      <c r="H50" s="157">
        <f t="shared" si="1"/>
        <v>5000</v>
      </c>
    </row>
    <row r="51" spans="1:8" ht="12.75" customHeight="1">
      <c r="A51" s="169">
        <v>39671</v>
      </c>
      <c r="B51" s="156" t="s">
        <v>1448</v>
      </c>
      <c r="C51" s="157">
        <v>5000</v>
      </c>
      <c r="D51" s="158"/>
      <c r="E51" s="158"/>
      <c r="F51" s="159"/>
      <c r="G51" s="159"/>
      <c r="H51" s="157">
        <f t="shared" si="1"/>
        <v>5000</v>
      </c>
    </row>
    <row r="52" spans="1:8" ht="12.75" customHeight="1">
      <c r="A52" s="169">
        <v>39671</v>
      </c>
      <c r="B52" s="156" t="s">
        <v>1449</v>
      </c>
      <c r="C52" s="153">
        <v>5000</v>
      </c>
      <c r="D52" s="158"/>
      <c r="E52" s="158"/>
      <c r="F52" s="159"/>
      <c r="G52" s="159"/>
      <c r="H52" s="157">
        <f t="shared" si="1"/>
        <v>5000</v>
      </c>
    </row>
    <row r="53" spans="1:8" ht="12.75" customHeight="1">
      <c r="A53" s="169">
        <v>39671</v>
      </c>
      <c r="B53" s="156" t="s">
        <v>1450</v>
      </c>
      <c r="C53" s="157">
        <v>5000</v>
      </c>
      <c r="D53" s="158"/>
      <c r="E53" s="158"/>
      <c r="F53" s="159"/>
      <c r="G53" s="159"/>
      <c r="H53" s="157">
        <f t="shared" si="1"/>
        <v>5000</v>
      </c>
    </row>
    <row r="54" spans="1:8" ht="12.75" customHeight="1">
      <c r="A54" s="169">
        <v>39671</v>
      </c>
      <c r="B54" s="156" t="s">
        <v>1451</v>
      </c>
      <c r="C54" s="153">
        <v>5000</v>
      </c>
      <c r="D54" s="158"/>
      <c r="E54" s="158"/>
      <c r="F54" s="159"/>
      <c r="G54" s="159"/>
      <c r="H54" s="157">
        <f t="shared" si="1"/>
        <v>5000</v>
      </c>
    </row>
    <row r="55" spans="1:8" ht="12.75" customHeight="1">
      <c r="A55" s="169">
        <v>39671</v>
      </c>
      <c r="B55" s="156" t="s">
        <v>1452</v>
      </c>
      <c r="C55" s="153">
        <v>4874.54</v>
      </c>
      <c r="D55" s="158"/>
      <c r="E55" s="158"/>
      <c r="F55" s="159"/>
      <c r="G55" s="159"/>
      <c r="H55" s="157">
        <f t="shared" si="1"/>
        <v>4874.54</v>
      </c>
    </row>
    <row r="56" spans="1:8" ht="12.75" customHeight="1">
      <c r="A56" s="169">
        <v>39671</v>
      </c>
      <c r="B56" s="156" t="s">
        <v>1453</v>
      </c>
      <c r="C56" s="157">
        <v>4835.3</v>
      </c>
      <c r="D56" s="158"/>
      <c r="E56" s="158"/>
      <c r="F56" s="159"/>
      <c r="G56" s="159"/>
      <c r="H56" s="157">
        <f t="shared" si="1"/>
        <v>4835.3</v>
      </c>
    </row>
    <row r="57" spans="1:8" ht="12.75" customHeight="1">
      <c r="A57" s="169">
        <v>39671</v>
      </c>
      <c r="B57" s="156" t="s">
        <v>1454</v>
      </c>
      <c r="C57" s="157">
        <v>4000</v>
      </c>
      <c r="D57" s="158"/>
      <c r="E57" s="158"/>
      <c r="F57" s="159"/>
      <c r="G57" s="159"/>
      <c r="H57" s="157">
        <f t="shared" si="1"/>
        <v>4000</v>
      </c>
    </row>
    <row r="58" spans="1:8" ht="12.75" customHeight="1">
      <c r="A58" s="169">
        <v>39671</v>
      </c>
      <c r="B58" s="156" t="s">
        <v>1416</v>
      </c>
      <c r="C58" s="157">
        <v>3980</v>
      </c>
      <c r="D58" s="158"/>
      <c r="E58" s="158"/>
      <c r="F58" s="159"/>
      <c r="G58" s="159"/>
      <c r="H58" s="157">
        <f t="shared" si="1"/>
        <v>3980</v>
      </c>
    </row>
    <row r="59" spans="1:8" ht="12.75" customHeight="1">
      <c r="A59" s="169">
        <v>39671</v>
      </c>
      <c r="B59" s="156" t="s">
        <v>1326</v>
      </c>
      <c r="C59" s="157">
        <v>3916.51</v>
      </c>
      <c r="D59" s="158"/>
      <c r="E59" s="158"/>
      <c r="F59" s="159"/>
      <c r="G59" s="159"/>
      <c r="H59" s="157">
        <f t="shared" si="1"/>
        <v>3916.51</v>
      </c>
    </row>
    <row r="60" spans="1:8" ht="12.75" customHeight="1">
      <c r="A60" s="169">
        <v>39671</v>
      </c>
      <c r="B60" s="156" t="s">
        <v>1336</v>
      </c>
      <c r="C60" s="153">
        <v>3679</v>
      </c>
      <c r="D60" s="158"/>
      <c r="E60" s="158"/>
      <c r="F60" s="159"/>
      <c r="G60" s="159"/>
      <c r="H60" s="157">
        <f t="shared" si="1"/>
        <v>3679</v>
      </c>
    </row>
    <row r="61" spans="1:8" ht="12.75" customHeight="1">
      <c r="A61" s="169">
        <v>39671</v>
      </c>
      <c r="B61" s="156" t="s">
        <v>1344</v>
      </c>
      <c r="C61" s="153">
        <v>3594</v>
      </c>
      <c r="D61" s="158"/>
      <c r="E61" s="158"/>
      <c r="F61" s="159"/>
      <c r="G61" s="159"/>
      <c r="H61" s="157">
        <f t="shared" si="1"/>
        <v>3594</v>
      </c>
    </row>
    <row r="62" spans="1:8" ht="12.75" customHeight="1">
      <c r="A62" s="169">
        <v>39671</v>
      </c>
      <c r="B62" s="156" t="s">
        <v>1325</v>
      </c>
      <c r="C62" s="153">
        <v>3000</v>
      </c>
      <c r="D62" s="158"/>
      <c r="E62" s="158"/>
      <c r="F62" s="159"/>
      <c r="G62" s="159"/>
      <c r="H62" s="157">
        <f t="shared" si="1"/>
        <v>3000</v>
      </c>
    </row>
    <row r="63" spans="1:8" ht="12.75" customHeight="1">
      <c r="A63" s="169">
        <v>39671</v>
      </c>
      <c r="B63" s="156" t="s">
        <v>1455</v>
      </c>
      <c r="C63" s="157">
        <v>3000</v>
      </c>
      <c r="D63" s="158"/>
      <c r="E63" s="158"/>
      <c r="F63" s="159"/>
      <c r="G63" s="159"/>
      <c r="H63" s="157">
        <f t="shared" si="1"/>
        <v>3000</v>
      </c>
    </row>
    <row r="64" spans="1:8" ht="12.75" customHeight="1">
      <c r="A64" s="169">
        <v>39671</v>
      </c>
      <c r="B64" s="156" t="s">
        <v>1456</v>
      </c>
      <c r="C64" s="157">
        <v>3000</v>
      </c>
      <c r="D64" s="158"/>
      <c r="E64" s="158"/>
      <c r="F64" s="159"/>
      <c r="G64" s="159"/>
      <c r="H64" s="157">
        <f t="shared" si="1"/>
        <v>3000</v>
      </c>
    </row>
    <row r="65" spans="1:8" ht="12.75" customHeight="1">
      <c r="A65" s="169">
        <v>39671</v>
      </c>
      <c r="B65" s="156" t="s">
        <v>1457</v>
      </c>
      <c r="C65" s="157">
        <v>3000</v>
      </c>
      <c r="D65" s="158"/>
      <c r="E65" s="158"/>
      <c r="F65" s="159"/>
      <c r="G65" s="159"/>
      <c r="H65" s="157">
        <f t="shared" si="1"/>
        <v>3000</v>
      </c>
    </row>
    <row r="66" spans="1:8" ht="12.75" customHeight="1">
      <c r="A66" s="169">
        <v>39671</v>
      </c>
      <c r="B66" s="161" t="s">
        <v>1458</v>
      </c>
      <c r="C66" s="157">
        <v>3000</v>
      </c>
      <c r="D66" s="158"/>
      <c r="E66" s="158"/>
      <c r="F66" s="159"/>
      <c r="G66" s="159"/>
      <c r="H66" s="157">
        <f t="shared" si="1"/>
        <v>3000</v>
      </c>
    </row>
    <row r="67" spans="1:8" ht="12.75" customHeight="1">
      <c r="A67" s="169">
        <v>39671</v>
      </c>
      <c r="B67" s="156" t="s">
        <v>1684</v>
      </c>
      <c r="C67" s="157">
        <v>3000</v>
      </c>
      <c r="D67" s="158"/>
      <c r="E67" s="158"/>
      <c r="F67" s="159"/>
      <c r="G67" s="159"/>
      <c r="H67" s="157">
        <f t="shared" si="1"/>
        <v>3000</v>
      </c>
    </row>
    <row r="68" spans="1:8" ht="12.75" customHeight="1">
      <c r="A68" s="169">
        <v>39671</v>
      </c>
      <c r="B68" s="156" t="s">
        <v>1685</v>
      </c>
      <c r="C68" s="157">
        <v>3000</v>
      </c>
      <c r="D68" s="158"/>
      <c r="E68" s="158"/>
      <c r="F68" s="159"/>
      <c r="G68" s="159"/>
      <c r="H68" s="157">
        <f t="shared" si="1"/>
        <v>3000</v>
      </c>
    </row>
    <row r="69" spans="1:8" ht="12.75" customHeight="1">
      <c r="A69" s="169">
        <v>39671</v>
      </c>
      <c r="B69" s="156" t="s">
        <v>1378</v>
      </c>
      <c r="C69" s="153">
        <v>2916</v>
      </c>
      <c r="D69" s="160"/>
      <c r="E69" s="160"/>
      <c r="F69" s="159"/>
      <c r="G69" s="159"/>
      <c r="H69" s="153">
        <f t="shared" si="1"/>
        <v>2916</v>
      </c>
    </row>
    <row r="70" spans="1:8" ht="12.75" customHeight="1">
      <c r="A70" s="169">
        <v>39671</v>
      </c>
      <c r="B70" s="156" t="s">
        <v>1335</v>
      </c>
      <c r="C70" s="157">
        <v>2881</v>
      </c>
      <c r="D70" s="158"/>
      <c r="E70" s="158"/>
      <c r="F70" s="159"/>
      <c r="G70" s="159"/>
      <c r="H70" s="157">
        <f t="shared" si="1"/>
        <v>2881</v>
      </c>
    </row>
    <row r="71" spans="1:8" ht="12.75" customHeight="1">
      <c r="A71" s="169">
        <v>39671</v>
      </c>
      <c r="B71" s="156" t="s">
        <v>1329</v>
      </c>
      <c r="C71" s="157">
        <v>2820</v>
      </c>
      <c r="D71" s="160"/>
      <c r="E71" s="160"/>
      <c r="F71" s="159"/>
      <c r="G71" s="159"/>
      <c r="H71" s="153">
        <f t="shared" si="1"/>
        <v>2820</v>
      </c>
    </row>
    <row r="72" spans="1:8" ht="12.75" customHeight="1">
      <c r="A72" s="169">
        <v>39671</v>
      </c>
      <c r="B72" s="156" t="s">
        <v>1324</v>
      </c>
      <c r="C72" s="157">
        <v>2786</v>
      </c>
      <c r="D72" s="158"/>
      <c r="E72" s="158"/>
      <c r="F72" s="159"/>
      <c r="G72" s="159"/>
      <c r="H72" s="157">
        <f>E72+G72+C72</f>
        <v>2786</v>
      </c>
    </row>
    <row r="73" spans="1:8" ht="12.75" customHeight="1">
      <c r="A73" s="169">
        <v>39671</v>
      </c>
      <c r="B73" s="156" t="s">
        <v>1333</v>
      </c>
      <c r="C73" s="153">
        <v>2569</v>
      </c>
      <c r="D73" s="158"/>
      <c r="E73" s="158"/>
      <c r="F73" s="159"/>
      <c r="G73" s="159"/>
      <c r="H73" s="157">
        <f>E73+G73+C73</f>
        <v>2569</v>
      </c>
    </row>
    <row r="74" spans="1:8" ht="12.75" customHeight="1">
      <c r="A74" s="169">
        <v>39671</v>
      </c>
      <c r="B74" s="156" t="s">
        <v>1686</v>
      </c>
      <c r="C74" s="153">
        <v>2555.27</v>
      </c>
      <c r="D74" s="158"/>
      <c r="E74" s="158"/>
      <c r="F74" s="159"/>
      <c r="G74" s="159"/>
      <c r="H74" s="157">
        <f>E74+G74+C74</f>
        <v>2555.27</v>
      </c>
    </row>
    <row r="75" spans="1:8" ht="12.75" customHeight="1">
      <c r="A75" s="169">
        <v>39671</v>
      </c>
      <c r="B75" s="156" t="s">
        <v>1687</v>
      </c>
      <c r="C75" s="153">
        <v>2500</v>
      </c>
      <c r="D75" s="158"/>
      <c r="E75" s="158"/>
      <c r="F75" s="159"/>
      <c r="G75" s="159"/>
      <c r="H75" s="157">
        <f>E75+G75+C75</f>
        <v>2500</v>
      </c>
    </row>
    <row r="76" spans="1:8" ht="12.75" customHeight="1">
      <c r="A76" s="169">
        <v>39671</v>
      </c>
      <c r="B76" s="156" t="s">
        <v>1688</v>
      </c>
      <c r="C76" s="157">
        <v>2195</v>
      </c>
      <c r="D76" s="160"/>
      <c r="E76" s="160"/>
      <c r="F76" s="158"/>
      <c r="G76" s="158"/>
      <c r="H76" s="153">
        <f aca="true" t="shared" si="2" ref="H76:H103">E76+G76+C76</f>
        <v>2195</v>
      </c>
    </row>
    <row r="77" spans="1:8" ht="12.75" customHeight="1">
      <c r="A77" s="169">
        <v>39671</v>
      </c>
      <c r="B77" s="156" t="s">
        <v>1319</v>
      </c>
      <c r="C77" s="153">
        <v>2128</v>
      </c>
      <c r="D77" s="158"/>
      <c r="E77" s="158"/>
      <c r="F77" s="159"/>
      <c r="G77" s="159"/>
      <c r="H77" s="157">
        <f t="shared" si="2"/>
        <v>2128</v>
      </c>
    </row>
    <row r="78" spans="1:8" ht="12.75" customHeight="1">
      <c r="A78" s="169">
        <v>39671</v>
      </c>
      <c r="B78" s="156" t="s">
        <v>1343</v>
      </c>
      <c r="C78" s="153">
        <v>2021.42</v>
      </c>
      <c r="D78" s="158"/>
      <c r="E78" s="158"/>
      <c r="F78" s="159"/>
      <c r="G78" s="159"/>
      <c r="H78" s="157">
        <f t="shared" si="2"/>
        <v>2021.42</v>
      </c>
    </row>
    <row r="79" spans="1:8" ht="12.75" customHeight="1">
      <c r="A79" s="169">
        <v>39671</v>
      </c>
      <c r="B79" s="156" t="s">
        <v>1689</v>
      </c>
      <c r="C79" s="157">
        <v>2000</v>
      </c>
      <c r="D79" s="158"/>
      <c r="E79" s="158"/>
      <c r="F79" s="159"/>
      <c r="G79" s="159"/>
      <c r="H79" s="157">
        <f t="shared" si="2"/>
        <v>2000</v>
      </c>
    </row>
    <row r="80" spans="1:8" ht="12.75" customHeight="1">
      <c r="A80" s="169">
        <v>39671</v>
      </c>
      <c r="B80" s="156" t="s">
        <v>1379</v>
      </c>
      <c r="C80" s="157">
        <v>2000</v>
      </c>
      <c r="D80" s="160"/>
      <c r="E80" s="160"/>
      <c r="F80" s="158"/>
      <c r="G80" s="158"/>
      <c r="H80" s="153">
        <f t="shared" si="2"/>
        <v>2000</v>
      </c>
    </row>
    <row r="81" spans="1:8" ht="12.75" customHeight="1">
      <c r="A81" s="169">
        <v>39671</v>
      </c>
      <c r="B81" s="156" t="s">
        <v>1690</v>
      </c>
      <c r="C81" s="157">
        <v>2000</v>
      </c>
      <c r="D81" s="160"/>
      <c r="E81" s="160"/>
      <c r="F81" s="158"/>
      <c r="G81" s="158"/>
      <c r="H81" s="153">
        <f t="shared" si="2"/>
        <v>2000</v>
      </c>
    </row>
    <row r="82" spans="1:8" ht="12.75" customHeight="1">
      <c r="A82" s="169">
        <v>39671</v>
      </c>
      <c r="B82" s="156" t="s">
        <v>1691</v>
      </c>
      <c r="C82" s="157">
        <v>2000</v>
      </c>
      <c r="D82" s="158"/>
      <c r="E82" s="158"/>
      <c r="F82" s="159"/>
      <c r="G82" s="159"/>
      <c r="H82" s="157">
        <f t="shared" si="2"/>
        <v>2000</v>
      </c>
    </row>
    <row r="83" spans="1:8" ht="12.75" customHeight="1">
      <c r="A83" s="169">
        <v>39671</v>
      </c>
      <c r="B83" s="156" t="s">
        <v>1692</v>
      </c>
      <c r="C83" s="157">
        <v>2000</v>
      </c>
      <c r="D83" s="158"/>
      <c r="E83" s="158"/>
      <c r="F83" s="159"/>
      <c r="G83" s="159"/>
      <c r="H83" s="157">
        <f t="shared" si="2"/>
        <v>2000</v>
      </c>
    </row>
    <row r="84" spans="1:8" ht="12.75" customHeight="1">
      <c r="A84" s="169">
        <v>39671</v>
      </c>
      <c r="B84" s="156" t="s">
        <v>1318</v>
      </c>
      <c r="C84" s="153">
        <v>1600</v>
      </c>
      <c r="D84" s="160"/>
      <c r="E84" s="160"/>
      <c r="F84" s="158"/>
      <c r="G84" s="158"/>
      <c r="H84" s="153">
        <f t="shared" si="2"/>
        <v>1600</v>
      </c>
    </row>
    <row r="85" spans="1:8" ht="12.75" customHeight="1">
      <c r="A85" s="169">
        <v>39671</v>
      </c>
      <c r="B85" s="156" t="s">
        <v>1380</v>
      </c>
      <c r="C85" s="157">
        <v>1480</v>
      </c>
      <c r="D85" s="158"/>
      <c r="E85" s="158"/>
      <c r="F85" s="159"/>
      <c r="G85" s="159"/>
      <c r="H85" s="157">
        <f t="shared" si="2"/>
        <v>1480</v>
      </c>
    </row>
    <row r="86" spans="1:8" ht="12.75" customHeight="1">
      <c r="A86" s="169">
        <v>39671</v>
      </c>
      <c r="B86" s="156" t="s">
        <v>1317</v>
      </c>
      <c r="C86" s="157">
        <v>1400</v>
      </c>
      <c r="D86" s="158"/>
      <c r="E86" s="158"/>
      <c r="F86" s="159"/>
      <c r="G86" s="159"/>
      <c r="H86" s="157">
        <f t="shared" si="2"/>
        <v>1400</v>
      </c>
    </row>
    <row r="87" spans="1:8" ht="12.75" customHeight="1">
      <c r="A87" s="169">
        <v>39671</v>
      </c>
      <c r="B87" s="156" t="s">
        <v>1342</v>
      </c>
      <c r="C87" s="153">
        <v>1356</v>
      </c>
      <c r="D87" s="160"/>
      <c r="E87" s="160"/>
      <c r="F87" s="158"/>
      <c r="G87" s="158"/>
      <c r="H87" s="153">
        <f t="shared" si="2"/>
        <v>1356</v>
      </c>
    </row>
    <row r="88" spans="1:8" ht="12.75" customHeight="1">
      <c r="A88" s="169">
        <v>39671</v>
      </c>
      <c r="B88" s="156" t="s">
        <v>1334</v>
      </c>
      <c r="C88" s="153">
        <v>1230</v>
      </c>
      <c r="D88" s="158"/>
      <c r="E88" s="158"/>
      <c r="F88" s="159"/>
      <c r="G88" s="159"/>
      <c r="H88" s="157">
        <f t="shared" si="2"/>
        <v>1230</v>
      </c>
    </row>
    <row r="89" spans="1:8" ht="12.75" customHeight="1">
      <c r="A89" s="169">
        <v>39671</v>
      </c>
      <c r="B89" s="156" t="s">
        <v>1316</v>
      </c>
      <c r="C89" s="157">
        <v>1086</v>
      </c>
      <c r="D89" s="158"/>
      <c r="E89" s="158"/>
      <c r="F89" s="159"/>
      <c r="G89" s="159"/>
      <c r="H89" s="157">
        <f t="shared" si="2"/>
        <v>1086</v>
      </c>
    </row>
    <row r="90" spans="1:8" ht="12.75" customHeight="1">
      <c r="A90" s="169">
        <v>39671</v>
      </c>
      <c r="B90" s="156" t="s">
        <v>1316</v>
      </c>
      <c r="C90" s="153">
        <v>1060.43</v>
      </c>
      <c r="D90" s="158"/>
      <c r="E90" s="158"/>
      <c r="F90" s="159"/>
      <c r="G90" s="159"/>
      <c r="H90" s="157">
        <f t="shared" si="2"/>
        <v>1060.43</v>
      </c>
    </row>
    <row r="91" spans="1:8" ht="12.75" customHeight="1">
      <c r="A91" s="169">
        <v>39671</v>
      </c>
      <c r="B91" s="156" t="s">
        <v>1693</v>
      </c>
      <c r="C91" s="157">
        <v>1000</v>
      </c>
      <c r="D91" s="158"/>
      <c r="E91" s="158"/>
      <c r="F91" s="159"/>
      <c r="G91" s="159"/>
      <c r="H91" s="157">
        <f t="shared" si="2"/>
        <v>1000</v>
      </c>
    </row>
    <row r="92" spans="1:8" ht="12.75" customHeight="1">
      <c r="A92" s="169">
        <v>39671</v>
      </c>
      <c r="B92" s="156" t="s">
        <v>1696</v>
      </c>
      <c r="C92" s="157">
        <v>1000</v>
      </c>
      <c r="D92" s="157"/>
      <c r="E92" s="159"/>
      <c r="F92" s="158"/>
      <c r="G92" s="158"/>
      <c r="H92" s="153">
        <f t="shared" si="2"/>
        <v>1000</v>
      </c>
    </row>
    <row r="93" spans="1:8" ht="12.75" customHeight="1">
      <c r="A93" s="169">
        <v>39671</v>
      </c>
      <c r="B93" s="156" t="s">
        <v>1703</v>
      </c>
      <c r="C93" s="157">
        <v>1000</v>
      </c>
      <c r="D93" s="158"/>
      <c r="E93" s="158"/>
      <c r="F93" s="159"/>
      <c r="G93" s="159"/>
      <c r="H93" s="157">
        <f t="shared" si="2"/>
        <v>1000</v>
      </c>
    </row>
    <row r="94" spans="1:8" ht="12.75" customHeight="1">
      <c r="A94" s="169">
        <v>39671</v>
      </c>
      <c r="B94" s="156" t="s">
        <v>1704</v>
      </c>
      <c r="C94" s="157">
        <v>1000</v>
      </c>
      <c r="D94" s="158"/>
      <c r="E94" s="158"/>
      <c r="F94" s="159"/>
      <c r="G94" s="159"/>
      <c r="H94" s="157">
        <f t="shared" si="2"/>
        <v>1000</v>
      </c>
    </row>
    <row r="95" spans="1:8" ht="12.75" customHeight="1">
      <c r="A95" s="169">
        <v>39671</v>
      </c>
      <c r="B95" s="156" t="s">
        <v>1705</v>
      </c>
      <c r="C95" s="157">
        <v>1000</v>
      </c>
      <c r="D95" s="158"/>
      <c r="E95" s="158"/>
      <c r="F95" s="159"/>
      <c r="G95" s="159"/>
      <c r="H95" s="157">
        <f t="shared" si="2"/>
        <v>1000</v>
      </c>
    </row>
    <row r="96" spans="1:8" ht="12.75" customHeight="1">
      <c r="A96" s="169">
        <v>39671</v>
      </c>
      <c r="B96" s="156" t="s">
        <v>1706</v>
      </c>
      <c r="C96" s="157">
        <v>1000</v>
      </c>
      <c r="D96" s="160"/>
      <c r="E96" s="160"/>
      <c r="F96" s="159"/>
      <c r="G96" s="159"/>
      <c r="H96" s="153">
        <f t="shared" si="2"/>
        <v>1000</v>
      </c>
    </row>
    <row r="97" spans="1:8" ht="12.75" customHeight="1">
      <c r="A97" s="169">
        <v>39671</v>
      </c>
      <c r="B97" s="156" t="s">
        <v>1707</v>
      </c>
      <c r="C97" s="157">
        <v>1000</v>
      </c>
      <c r="D97" s="160"/>
      <c r="E97" s="160"/>
      <c r="F97" s="159"/>
      <c r="G97" s="159"/>
      <c r="H97" s="153">
        <f t="shared" si="2"/>
        <v>1000</v>
      </c>
    </row>
    <row r="98" spans="1:8" ht="12.75" customHeight="1">
      <c r="A98" s="169">
        <v>39671</v>
      </c>
      <c r="B98" s="156" t="s">
        <v>1708</v>
      </c>
      <c r="C98" s="157">
        <v>1000</v>
      </c>
      <c r="D98" s="160"/>
      <c r="E98" s="160"/>
      <c r="F98" s="159"/>
      <c r="G98" s="159"/>
      <c r="H98" s="153">
        <f t="shared" si="2"/>
        <v>1000</v>
      </c>
    </row>
    <row r="99" spans="1:8" ht="12.75" customHeight="1">
      <c r="A99" s="169">
        <v>39671</v>
      </c>
      <c r="B99" s="156" t="s">
        <v>1709</v>
      </c>
      <c r="C99" s="157">
        <v>1000</v>
      </c>
      <c r="D99" s="160"/>
      <c r="E99" s="160"/>
      <c r="F99" s="159"/>
      <c r="G99" s="159"/>
      <c r="H99" s="153">
        <f t="shared" si="2"/>
        <v>1000</v>
      </c>
    </row>
    <row r="100" spans="1:8" ht="12.75" customHeight="1">
      <c r="A100" s="169">
        <v>39671</v>
      </c>
      <c r="B100" s="156" t="s">
        <v>1710</v>
      </c>
      <c r="C100" s="157">
        <v>1000</v>
      </c>
      <c r="D100" s="160"/>
      <c r="E100" s="160"/>
      <c r="F100" s="159"/>
      <c r="G100" s="159"/>
      <c r="H100" s="153">
        <f t="shared" si="2"/>
        <v>1000</v>
      </c>
    </row>
    <row r="101" spans="1:8" ht="12.75" customHeight="1">
      <c r="A101" s="169">
        <v>39671</v>
      </c>
      <c r="B101" s="156" t="s">
        <v>1711</v>
      </c>
      <c r="C101" s="157">
        <v>1000</v>
      </c>
      <c r="D101" s="160"/>
      <c r="E101" s="160"/>
      <c r="F101" s="159"/>
      <c r="G101" s="159"/>
      <c r="H101" s="153">
        <f t="shared" si="2"/>
        <v>1000</v>
      </c>
    </row>
    <row r="102" spans="1:8" ht="12.75" customHeight="1">
      <c r="A102" s="169">
        <v>39671</v>
      </c>
      <c r="B102" s="156" t="s">
        <v>1712</v>
      </c>
      <c r="C102" s="157">
        <v>1000</v>
      </c>
      <c r="D102" s="160"/>
      <c r="E102" s="160"/>
      <c r="F102" s="159"/>
      <c r="G102" s="159"/>
      <c r="H102" s="153">
        <f t="shared" si="2"/>
        <v>1000</v>
      </c>
    </row>
    <row r="103" spans="1:8" ht="12.75" customHeight="1">
      <c r="A103" s="169">
        <v>39671</v>
      </c>
      <c r="B103" s="156" t="s">
        <v>1713</v>
      </c>
      <c r="C103" s="157">
        <v>1000</v>
      </c>
      <c r="D103" s="160"/>
      <c r="E103" s="160"/>
      <c r="F103" s="159"/>
      <c r="G103" s="159"/>
      <c r="H103" s="153">
        <f t="shared" si="2"/>
        <v>1000</v>
      </c>
    </row>
    <row r="104" spans="1:8" ht="12.75" customHeight="1">
      <c r="A104" s="169">
        <v>39671</v>
      </c>
      <c r="B104" s="156" t="s">
        <v>1714</v>
      </c>
      <c r="C104" s="157">
        <v>1000</v>
      </c>
      <c r="D104" s="160"/>
      <c r="E104" s="160"/>
      <c r="F104" s="159"/>
      <c r="G104" s="159"/>
      <c r="H104" s="153">
        <f aca="true" t="shared" si="3" ref="H104:H121">E104+G104+C104</f>
        <v>1000</v>
      </c>
    </row>
    <row r="105" spans="1:8" ht="12.75" customHeight="1">
      <c r="A105" s="169">
        <v>39671</v>
      </c>
      <c r="B105" s="156" t="s">
        <v>1715</v>
      </c>
      <c r="C105" s="157">
        <v>889</v>
      </c>
      <c r="D105" s="160"/>
      <c r="E105" s="160"/>
      <c r="F105" s="159"/>
      <c r="G105" s="159"/>
      <c r="H105" s="153">
        <f t="shared" si="3"/>
        <v>889</v>
      </c>
    </row>
    <row r="106" spans="1:8" ht="12.75" customHeight="1">
      <c r="A106" s="169">
        <v>39671</v>
      </c>
      <c r="B106" s="156" t="s">
        <v>1341</v>
      </c>
      <c r="C106" s="153">
        <v>875</v>
      </c>
      <c r="D106" s="160"/>
      <c r="E106" s="160"/>
      <c r="F106" s="159"/>
      <c r="G106" s="159"/>
      <c r="H106" s="153">
        <f t="shared" si="3"/>
        <v>875</v>
      </c>
    </row>
    <row r="107" spans="1:8" ht="12.75" customHeight="1">
      <c r="A107" s="169">
        <v>39671</v>
      </c>
      <c r="B107" s="156" t="s">
        <v>1716</v>
      </c>
      <c r="C107" s="157">
        <v>750</v>
      </c>
      <c r="D107" s="160"/>
      <c r="E107" s="160"/>
      <c r="F107" s="159"/>
      <c r="G107" s="159"/>
      <c r="H107" s="153">
        <f t="shared" si="3"/>
        <v>750</v>
      </c>
    </row>
    <row r="108" spans="1:8" ht="12.75" customHeight="1">
      <c r="A108" s="169">
        <v>39671</v>
      </c>
      <c r="B108" s="156" t="s">
        <v>1717</v>
      </c>
      <c r="C108" s="157">
        <v>745</v>
      </c>
      <c r="D108" s="160"/>
      <c r="E108" s="160"/>
      <c r="F108" s="159"/>
      <c r="G108" s="159"/>
      <c r="H108" s="153">
        <f t="shared" si="3"/>
        <v>745</v>
      </c>
    </row>
    <row r="109" spans="1:8" ht="12.75" customHeight="1">
      <c r="A109" s="169">
        <v>39671</v>
      </c>
      <c r="B109" s="156" t="s">
        <v>1718</v>
      </c>
      <c r="C109" s="153">
        <v>700</v>
      </c>
      <c r="D109" s="160"/>
      <c r="E109" s="160"/>
      <c r="F109" s="159"/>
      <c r="G109" s="159"/>
      <c r="H109" s="153">
        <f t="shared" si="3"/>
        <v>700</v>
      </c>
    </row>
    <row r="110" spans="1:8" ht="12.75" customHeight="1">
      <c r="A110" s="169">
        <v>39671</v>
      </c>
      <c r="B110" s="156" t="s">
        <v>1719</v>
      </c>
      <c r="C110" s="157">
        <v>619</v>
      </c>
      <c r="D110" s="160"/>
      <c r="E110" s="160"/>
      <c r="F110" s="159"/>
      <c r="G110" s="159"/>
      <c r="H110" s="153">
        <f t="shared" si="3"/>
        <v>619</v>
      </c>
    </row>
    <row r="111" spans="1:8" ht="12.75" customHeight="1">
      <c r="A111" s="169">
        <v>39671</v>
      </c>
      <c r="B111" s="156" t="s">
        <v>1720</v>
      </c>
      <c r="C111" s="153">
        <v>500</v>
      </c>
      <c r="D111" s="160"/>
      <c r="E111" s="160"/>
      <c r="F111" s="159"/>
      <c r="G111" s="159"/>
      <c r="H111" s="153">
        <f t="shared" si="3"/>
        <v>500</v>
      </c>
    </row>
    <row r="112" spans="1:8" ht="12.75" customHeight="1">
      <c r="A112" s="169">
        <v>39671</v>
      </c>
      <c r="B112" s="156" t="s">
        <v>1721</v>
      </c>
      <c r="C112" s="153">
        <v>500</v>
      </c>
      <c r="D112" s="160"/>
      <c r="E112" s="160"/>
      <c r="F112" s="159"/>
      <c r="G112" s="159"/>
      <c r="H112" s="153">
        <f t="shared" si="3"/>
        <v>500</v>
      </c>
    </row>
    <row r="113" spans="1:8" ht="12.75" customHeight="1">
      <c r="A113" s="169">
        <v>39671</v>
      </c>
      <c r="B113" s="156" t="s">
        <v>1722</v>
      </c>
      <c r="C113" s="153">
        <v>433.9</v>
      </c>
      <c r="D113" s="160"/>
      <c r="E113" s="160"/>
      <c r="F113" s="159"/>
      <c r="G113" s="159"/>
      <c r="H113" s="153">
        <f t="shared" si="3"/>
        <v>433.9</v>
      </c>
    </row>
    <row r="114" spans="1:8" ht="12.75" customHeight="1">
      <c r="A114" s="169">
        <v>39671</v>
      </c>
      <c r="B114" s="156" t="s">
        <v>1315</v>
      </c>
      <c r="C114" s="157">
        <v>420</v>
      </c>
      <c r="D114" s="160"/>
      <c r="E114" s="160"/>
      <c r="F114" s="159"/>
      <c r="G114" s="159"/>
      <c r="H114" s="153">
        <f t="shared" si="3"/>
        <v>420</v>
      </c>
    </row>
    <row r="115" spans="1:8" ht="12.75" customHeight="1">
      <c r="A115" s="169">
        <v>39671</v>
      </c>
      <c r="B115" s="156" t="s">
        <v>1382</v>
      </c>
      <c r="C115" s="153">
        <v>399.11</v>
      </c>
      <c r="D115" s="160"/>
      <c r="E115" s="160"/>
      <c r="F115" s="159"/>
      <c r="G115" s="159"/>
      <c r="H115" s="153">
        <f t="shared" si="3"/>
        <v>399.11</v>
      </c>
    </row>
    <row r="116" spans="1:8" ht="12.75" customHeight="1">
      <c r="A116" s="169">
        <v>39671</v>
      </c>
      <c r="B116" s="156" t="s">
        <v>1314</v>
      </c>
      <c r="C116" s="157">
        <v>355</v>
      </c>
      <c r="D116" s="160"/>
      <c r="E116" s="160"/>
      <c r="F116" s="159"/>
      <c r="G116" s="159"/>
      <c r="H116" s="153">
        <f t="shared" si="3"/>
        <v>355</v>
      </c>
    </row>
    <row r="117" spans="1:8" ht="12.75" customHeight="1">
      <c r="A117" s="169">
        <v>39671</v>
      </c>
      <c r="B117" s="156" t="s">
        <v>1340</v>
      </c>
      <c r="C117" s="157">
        <v>337</v>
      </c>
      <c r="D117" s="160"/>
      <c r="E117" s="160"/>
      <c r="F117" s="159"/>
      <c r="G117" s="159"/>
      <c r="H117" s="153">
        <f t="shared" si="3"/>
        <v>337</v>
      </c>
    </row>
    <row r="118" spans="1:8" ht="12.75" customHeight="1">
      <c r="A118" s="169">
        <v>39671</v>
      </c>
      <c r="B118" s="156" t="s">
        <v>1313</v>
      </c>
      <c r="C118" s="157">
        <v>336.58</v>
      </c>
      <c r="D118" s="160"/>
      <c r="E118" s="160"/>
      <c r="F118" s="159"/>
      <c r="G118" s="159"/>
      <c r="H118" s="153">
        <f t="shared" si="3"/>
        <v>336.58</v>
      </c>
    </row>
    <row r="119" spans="1:8" ht="12.75" customHeight="1">
      <c r="A119" s="169">
        <v>39671</v>
      </c>
      <c r="B119" s="156" t="s">
        <v>1381</v>
      </c>
      <c r="C119" s="157">
        <v>200</v>
      </c>
      <c r="D119" s="160"/>
      <c r="E119" s="160"/>
      <c r="F119" s="159"/>
      <c r="G119" s="159"/>
      <c r="H119" s="153">
        <f t="shared" si="3"/>
        <v>200</v>
      </c>
    </row>
    <row r="120" spans="1:8" ht="12.75" customHeight="1">
      <c r="A120" s="169">
        <v>39671</v>
      </c>
      <c r="B120" s="156" t="s">
        <v>1312</v>
      </c>
      <c r="C120" s="157">
        <v>60</v>
      </c>
      <c r="D120" s="160"/>
      <c r="E120" s="160"/>
      <c r="F120" s="159"/>
      <c r="G120" s="159"/>
      <c r="H120" s="153">
        <f t="shared" si="3"/>
        <v>60</v>
      </c>
    </row>
    <row r="121" spans="1:8" ht="12.75" customHeight="1">
      <c r="A121" s="169">
        <v>39671</v>
      </c>
      <c r="B121" s="156" t="s">
        <v>1330</v>
      </c>
      <c r="C121" s="157">
        <v>24</v>
      </c>
      <c r="D121" s="160"/>
      <c r="E121" s="160"/>
      <c r="F121" s="159"/>
      <c r="G121" s="159"/>
      <c r="H121" s="153">
        <f t="shared" si="3"/>
        <v>24</v>
      </c>
    </row>
    <row r="122" spans="1:8" ht="12.75" customHeight="1">
      <c r="A122" s="135"/>
      <c r="B122" s="166"/>
      <c r="C122" s="137"/>
      <c r="D122" s="138"/>
      <c r="E122" s="139"/>
      <c r="F122" s="140"/>
      <c r="G122" s="141"/>
      <c r="H122" s="150"/>
    </row>
    <row r="123" spans="1:8" ht="15.75">
      <c r="A123" s="233" t="s">
        <v>1740</v>
      </c>
      <c r="B123" s="234"/>
      <c r="C123" s="74">
        <f>SUM(C10:C122)</f>
        <v>1119085.6300000001</v>
      </c>
      <c r="D123" s="35">
        <f>SUM(D10:D122)</f>
        <v>0</v>
      </c>
      <c r="E123" s="36">
        <f>SUM(E10:E122)</f>
        <v>0</v>
      </c>
      <c r="F123" s="35">
        <f>SUM(F10:F122)</f>
        <v>0</v>
      </c>
      <c r="G123" s="36">
        <f>SUM(G10:G122)</f>
        <v>0</v>
      </c>
      <c r="H123" s="165">
        <f>E123+G123+C123</f>
        <v>1119085.6300000001</v>
      </c>
    </row>
    <row r="124" spans="1:8" ht="15.75">
      <c r="A124" s="233" t="s">
        <v>1772</v>
      </c>
      <c r="B124" s="234"/>
      <c r="C124" s="74">
        <f aca="true" t="shared" si="4" ref="C124:H124">C8+C123</f>
        <v>9950410</v>
      </c>
      <c r="D124" s="35">
        <f t="shared" si="4"/>
        <v>0</v>
      </c>
      <c r="E124" s="36">
        <f t="shared" si="4"/>
        <v>0</v>
      </c>
      <c r="F124" s="35">
        <f t="shared" si="4"/>
        <v>0</v>
      </c>
      <c r="G124" s="36">
        <f t="shared" si="4"/>
        <v>0</v>
      </c>
      <c r="H124" s="38">
        <f t="shared" si="4"/>
        <v>9950410</v>
      </c>
    </row>
    <row r="125" spans="1:8" ht="12.75">
      <c r="A125" s="223" t="s">
        <v>1741</v>
      </c>
      <c r="B125" s="223"/>
      <c r="C125" s="223"/>
      <c r="D125" s="223"/>
      <c r="E125" s="223"/>
      <c r="F125" s="223"/>
      <c r="G125" s="223"/>
      <c r="H125" s="223"/>
    </row>
    <row r="126" spans="1:8" ht="20.25" customHeight="1">
      <c r="A126" s="85"/>
      <c r="B126" s="40"/>
      <c r="C126" s="40"/>
      <c r="D126" s="41"/>
      <c r="E126" s="41"/>
      <c r="F126" s="41"/>
      <c r="G126" s="41"/>
      <c r="H126" s="39"/>
    </row>
    <row r="127" spans="1:8" ht="12.75">
      <c r="A127" s="143"/>
      <c r="B127" s="95"/>
      <c r="C127" s="95"/>
      <c r="D127" s="96"/>
      <c r="E127" s="96"/>
      <c r="F127" s="78"/>
      <c r="G127" s="78"/>
      <c r="H127" s="97"/>
    </row>
    <row r="128" spans="1:8" ht="12.75">
      <c r="A128" s="144"/>
      <c r="B128" s="95"/>
      <c r="C128" s="95"/>
      <c r="D128" s="96"/>
      <c r="E128" s="96"/>
      <c r="F128" s="145"/>
      <c r="G128" s="145"/>
      <c r="H128" s="97"/>
    </row>
    <row r="129" spans="1:8" ht="12.75">
      <c r="A129" s="225"/>
      <c r="B129" s="225"/>
      <c r="C129" s="77"/>
      <c r="D129" s="96"/>
      <c r="E129" s="96"/>
      <c r="F129" s="145"/>
      <c r="G129" s="145"/>
      <c r="H129" s="97"/>
    </row>
    <row r="130" spans="1:8" ht="12.75">
      <c r="A130" s="9"/>
      <c r="B130" s="42"/>
      <c r="C130" s="42"/>
      <c r="D130" s="43"/>
      <c r="E130" s="43"/>
      <c r="F130" s="44"/>
      <c r="G130" s="44"/>
      <c r="H130" s="45"/>
    </row>
    <row r="131" spans="1:8" ht="12.75">
      <c r="A131" s="46"/>
      <c r="B131" s="42"/>
      <c r="C131" s="42"/>
      <c r="D131" s="43"/>
      <c r="E131" s="43"/>
      <c r="F131" s="44"/>
      <c r="G131" s="44"/>
      <c r="H131" s="45"/>
    </row>
    <row r="132" spans="1:8" ht="12.75">
      <c r="A132" s="46"/>
      <c r="B132" s="42"/>
      <c r="C132" s="42"/>
      <c r="D132" s="43"/>
      <c r="E132" s="43"/>
      <c r="F132" s="44"/>
      <c r="G132" s="44"/>
      <c r="H132" s="45"/>
    </row>
    <row r="133" spans="1:8" ht="12.75">
      <c r="A133" s="219"/>
      <c r="B133" s="219"/>
      <c r="C133" s="51"/>
      <c r="D133" s="43"/>
      <c r="E133" s="43"/>
      <c r="F133" s="44"/>
      <c r="G133" s="44"/>
      <c r="H133" s="45"/>
    </row>
    <row r="134" spans="1:8" ht="12.75">
      <c r="A134" s="47"/>
      <c r="B134" s="42"/>
      <c r="C134" s="42"/>
      <c r="D134" s="43"/>
      <c r="E134" s="43"/>
      <c r="F134" s="44"/>
      <c r="G134" s="44"/>
      <c r="H134" s="45"/>
    </row>
    <row r="135" spans="1:8" ht="12.75">
      <c r="A135" s="47"/>
      <c r="B135" s="42"/>
      <c r="C135" s="42"/>
      <c r="D135" s="43"/>
      <c r="E135" s="43"/>
      <c r="F135" s="44"/>
      <c r="G135" s="44"/>
      <c r="H135" s="45"/>
    </row>
    <row r="136" spans="1:8" ht="12.75">
      <c r="A136" s="47"/>
      <c r="B136" s="42"/>
      <c r="C136" s="42"/>
      <c r="D136" s="43"/>
      <c r="E136" s="43"/>
      <c r="F136" s="44"/>
      <c r="G136" s="44"/>
      <c r="H136" s="45"/>
    </row>
    <row r="137" spans="1:8" ht="12.75">
      <c r="A137" s="47"/>
      <c r="B137" s="42"/>
      <c r="C137" s="42"/>
      <c r="D137" s="43"/>
      <c r="E137" s="43"/>
      <c r="F137" s="44"/>
      <c r="G137" s="44"/>
      <c r="H137" s="45"/>
    </row>
    <row r="138" spans="1:8" ht="12.75">
      <c r="A138" s="8"/>
      <c r="B138" s="8"/>
      <c r="C138" s="8"/>
      <c r="D138" s="44"/>
      <c r="E138" s="44"/>
      <c r="F138" s="44"/>
      <c r="G138" s="44"/>
      <c r="H138" s="44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12.75">
      <c r="A141" s="8"/>
      <c r="B141" s="8"/>
      <c r="C141" s="8"/>
      <c r="D141" s="8"/>
      <c r="E141" s="8"/>
      <c r="F141" s="8"/>
      <c r="G141" s="8"/>
      <c r="H141" s="8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6.75" customHeight="1">
      <c r="A143" s="8"/>
      <c r="B143" s="8"/>
      <c r="C143" s="8"/>
      <c r="D143" s="8"/>
      <c r="E143" s="8"/>
      <c r="F143" s="8"/>
      <c r="G143" s="8"/>
      <c r="H143" s="8"/>
    </row>
    <row r="144" spans="1:8" ht="12.75" hidden="1">
      <c r="A144" s="8"/>
      <c r="B144" s="8"/>
      <c r="C144" s="8"/>
      <c r="D144" s="8"/>
      <c r="E144" s="8"/>
      <c r="F144" s="8"/>
      <c r="G144" s="8"/>
      <c r="H144" s="8"/>
    </row>
    <row r="145" spans="1:8" ht="12.75" hidden="1">
      <c r="A145" s="8"/>
      <c r="B145" s="8"/>
      <c r="C145" s="8"/>
      <c r="D145" s="8"/>
      <c r="E145" s="8"/>
      <c r="F145" s="8"/>
      <c r="G145" s="8"/>
      <c r="H145" s="8"/>
    </row>
    <row r="146" ht="12.75" hidden="1"/>
  </sheetData>
  <mergeCells count="15">
    <mergeCell ref="A129:B129"/>
    <mergeCell ref="A123:B123"/>
    <mergeCell ref="A6:A7"/>
    <mergeCell ref="B6:B7"/>
    <mergeCell ref="A124:B124"/>
    <mergeCell ref="A133:B133"/>
    <mergeCell ref="A125:H125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7"/>
  <sheetViews>
    <sheetView view="pageBreakPreview" zoomScaleSheetLayoutView="100" workbookViewId="0" topLeftCell="A121">
      <selection activeCell="B33" sqref="B33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15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1459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21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21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9950410</v>
      </c>
      <c r="D8" s="71"/>
      <c r="E8" s="71"/>
      <c r="F8" s="71"/>
      <c r="G8" s="71"/>
      <c r="H8" s="73">
        <f>E8+G8+C8</f>
        <v>9950410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4.25" customHeight="1">
      <c r="A10" s="169">
        <v>39672</v>
      </c>
      <c r="B10" s="161" t="s">
        <v>1683</v>
      </c>
      <c r="C10" s="157">
        <v>111817.5</v>
      </c>
      <c r="D10" s="160"/>
      <c r="E10" s="160"/>
      <c r="F10" s="159"/>
      <c r="G10" s="159"/>
      <c r="H10" s="153">
        <f aca="true" t="shared" si="0" ref="H10:H41">E10+G10+C10</f>
        <v>111817.5</v>
      </c>
    </row>
    <row r="11" spans="1:8" ht="13.5" customHeight="1">
      <c r="A11" s="169">
        <v>39672</v>
      </c>
      <c r="B11" s="156" t="s">
        <v>1586</v>
      </c>
      <c r="C11" s="153">
        <v>69952</v>
      </c>
      <c r="D11" s="160"/>
      <c r="E11" s="160"/>
      <c r="F11" s="159"/>
      <c r="G11" s="159"/>
      <c r="H11" s="153">
        <f t="shared" si="0"/>
        <v>69952</v>
      </c>
    </row>
    <row r="12" spans="1:8" ht="13.5" customHeight="1">
      <c r="A12" s="169">
        <v>39672</v>
      </c>
      <c r="B12" s="156" t="s">
        <v>64</v>
      </c>
      <c r="C12" s="157">
        <v>63384.18</v>
      </c>
      <c r="D12" s="160"/>
      <c r="E12" s="160"/>
      <c r="F12" s="159"/>
      <c r="G12" s="159"/>
      <c r="H12" s="153">
        <f t="shared" si="0"/>
        <v>63384.18</v>
      </c>
    </row>
    <row r="13" spans="1:8" ht="12.75" customHeight="1">
      <c r="A13" s="169">
        <v>39672</v>
      </c>
      <c r="B13" s="156" t="s">
        <v>1596</v>
      </c>
      <c r="C13" s="153">
        <v>40000</v>
      </c>
      <c r="D13" s="158"/>
      <c r="E13" s="158"/>
      <c r="F13" s="159"/>
      <c r="G13" s="159"/>
      <c r="H13" s="157">
        <f t="shared" si="0"/>
        <v>40000</v>
      </c>
    </row>
    <row r="14" spans="1:8" ht="12.75" customHeight="1">
      <c r="A14" s="169">
        <v>39672</v>
      </c>
      <c r="B14" s="156" t="s">
        <v>1600</v>
      </c>
      <c r="C14" s="153">
        <v>32970</v>
      </c>
      <c r="D14" s="158"/>
      <c r="E14" s="158"/>
      <c r="F14" s="159"/>
      <c r="G14" s="159"/>
      <c r="H14" s="157">
        <f t="shared" si="0"/>
        <v>32970</v>
      </c>
    </row>
    <row r="15" spans="1:8" ht="12.75" customHeight="1">
      <c r="A15" s="169">
        <v>39672</v>
      </c>
      <c r="B15" s="156" t="s">
        <v>1601</v>
      </c>
      <c r="C15" s="157">
        <v>30000</v>
      </c>
      <c r="D15" s="158"/>
      <c r="E15" s="158"/>
      <c r="F15" s="159"/>
      <c r="G15" s="159"/>
      <c r="H15" s="157">
        <f t="shared" si="0"/>
        <v>30000</v>
      </c>
    </row>
    <row r="16" spans="1:8" ht="12.75" customHeight="1">
      <c r="A16" s="169">
        <v>39672</v>
      </c>
      <c r="B16" s="156" t="s">
        <v>1569</v>
      </c>
      <c r="C16" s="153">
        <v>28760</v>
      </c>
      <c r="D16" s="158"/>
      <c r="E16" s="158"/>
      <c r="F16" s="159"/>
      <c r="G16" s="159"/>
      <c r="H16" s="157">
        <f t="shared" si="0"/>
        <v>28760</v>
      </c>
    </row>
    <row r="17" spans="1:8" ht="12.75" customHeight="1">
      <c r="A17" s="169">
        <v>39672</v>
      </c>
      <c r="B17" s="156" t="s">
        <v>1609</v>
      </c>
      <c r="C17" s="157">
        <v>28132</v>
      </c>
      <c r="D17" s="158"/>
      <c r="E17" s="158"/>
      <c r="F17" s="159"/>
      <c r="G17" s="159"/>
      <c r="H17" s="157">
        <f t="shared" si="0"/>
        <v>28132</v>
      </c>
    </row>
    <row r="18" spans="1:8" ht="12.75" customHeight="1">
      <c r="A18" s="169">
        <v>39672</v>
      </c>
      <c r="B18" s="156" t="s">
        <v>1515</v>
      </c>
      <c r="C18" s="153">
        <v>25400</v>
      </c>
      <c r="D18" s="158"/>
      <c r="E18" s="158"/>
      <c r="F18" s="159"/>
      <c r="G18" s="159"/>
      <c r="H18" s="157">
        <f t="shared" si="0"/>
        <v>25400</v>
      </c>
    </row>
    <row r="19" spans="1:8" ht="12.75" customHeight="1">
      <c r="A19" s="169">
        <v>39672</v>
      </c>
      <c r="B19" s="156" t="s">
        <v>1468</v>
      </c>
      <c r="C19" s="157">
        <v>22923.09</v>
      </c>
      <c r="D19" s="158"/>
      <c r="E19" s="158"/>
      <c r="F19" s="159"/>
      <c r="G19" s="159"/>
      <c r="H19" s="157">
        <f t="shared" si="0"/>
        <v>22923.09</v>
      </c>
    </row>
    <row r="20" spans="1:8" ht="12.75" customHeight="1">
      <c r="A20" s="169">
        <v>39672</v>
      </c>
      <c r="B20" s="156" t="s">
        <v>1610</v>
      </c>
      <c r="C20" s="157">
        <v>20000</v>
      </c>
      <c r="D20" s="158"/>
      <c r="E20" s="158"/>
      <c r="F20" s="159"/>
      <c r="G20" s="159"/>
      <c r="H20" s="157">
        <f t="shared" si="0"/>
        <v>20000</v>
      </c>
    </row>
    <row r="21" spans="1:8" ht="12.75" customHeight="1">
      <c r="A21" s="169">
        <v>39672</v>
      </c>
      <c r="B21" s="156" t="s">
        <v>1571</v>
      </c>
      <c r="C21" s="157">
        <v>17245</v>
      </c>
      <c r="D21" s="158"/>
      <c r="E21" s="158"/>
      <c r="F21" s="159"/>
      <c r="G21" s="159"/>
      <c r="H21" s="157">
        <f t="shared" si="0"/>
        <v>17245</v>
      </c>
    </row>
    <row r="22" spans="1:8" ht="12.75" customHeight="1">
      <c r="A22" s="169">
        <v>39672</v>
      </c>
      <c r="B22" s="156" t="s">
        <v>1652</v>
      </c>
      <c r="C22" s="157">
        <v>17100</v>
      </c>
      <c r="D22" s="158"/>
      <c r="E22" s="158"/>
      <c r="F22" s="159"/>
      <c r="G22" s="159"/>
      <c r="H22" s="157">
        <f t="shared" si="0"/>
        <v>17100</v>
      </c>
    </row>
    <row r="23" spans="1:8" ht="12.75" customHeight="1">
      <c r="A23" s="169">
        <v>39672</v>
      </c>
      <c r="B23" s="156" t="s">
        <v>1057</v>
      </c>
      <c r="C23" s="157">
        <v>11360</v>
      </c>
      <c r="D23" s="158"/>
      <c r="E23" s="158"/>
      <c r="F23" s="159"/>
      <c r="G23" s="159"/>
      <c r="H23" s="157">
        <f t="shared" si="0"/>
        <v>11360</v>
      </c>
    </row>
    <row r="24" spans="1:8" ht="12.75" customHeight="1">
      <c r="A24" s="169">
        <v>39672</v>
      </c>
      <c r="B24" s="156" t="s">
        <v>1653</v>
      </c>
      <c r="C24" s="157">
        <v>10000</v>
      </c>
      <c r="D24" s="158"/>
      <c r="E24" s="158"/>
      <c r="F24" s="159"/>
      <c r="G24" s="159"/>
      <c r="H24" s="157">
        <f t="shared" si="0"/>
        <v>10000</v>
      </c>
    </row>
    <row r="25" spans="1:8" ht="12.75" customHeight="1">
      <c r="A25" s="169">
        <v>39672</v>
      </c>
      <c r="B25" s="156" t="s">
        <v>1654</v>
      </c>
      <c r="C25" s="157">
        <v>10000</v>
      </c>
      <c r="D25" s="158"/>
      <c r="E25" s="158"/>
      <c r="F25" s="159"/>
      <c r="G25" s="159"/>
      <c r="H25" s="157">
        <f t="shared" si="0"/>
        <v>10000</v>
      </c>
    </row>
    <row r="26" spans="1:8" ht="12.75" customHeight="1">
      <c r="A26" s="169">
        <v>39672</v>
      </c>
      <c r="B26" s="156" t="s">
        <v>1655</v>
      </c>
      <c r="C26" s="157">
        <v>10000</v>
      </c>
      <c r="D26" s="158"/>
      <c r="E26" s="158"/>
      <c r="F26" s="159"/>
      <c r="G26" s="159"/>
      <c r="H26" s="157">
        <f t="shared" si="0"/>
        <v>10000</v>
      </c>
    </row>
    <row r="27" spans="1:8" ht="12.75" customHeight="1">
      <c r="A27" s="169">
        <v>39672</v>
      </c>
      <c r="B27" s="156" t="s">
        <v>1578</v>
      </c>
      <c r="C27" s="153">
        <v>9535</v>
      </c>
      <c r="D27" s="158"/>
      <c r="E27" s="158"/>
      <c r="F27" s="159"/>
      <c r="G27" s="159"/>
      <c r="H27" s="157">
        <f t="shared" si="0"/>
        <v>9535</v>
      </c>
    </row>
    <row r="28" spans="1:8" ht="12.75" customHeight="1">
      <c r="A28" s="169">
        <v>39672</v>
      </c>
      <c r="B28" s="156" t="s">
        <v>1575</v>
      </c>
      <c r="C28" s="157">
        <v>8905</v>
      </c>
      <c r="D28" s="158"/>
      <c r="E28" s="158"/>
      <c r="F28" s="159"/>
      <c r="G28" s="159"/>
      <c r="H28" s="157">
        <f t="shared" si="0"/>
        <v>8905</v>
      </c>
    </row>
    <row r="29" spans="1:8" ht="12.75" customHeight="1">
      <c r="A29" s="169">
        <v>39672</v>
      </c>
      <c r="B29" s="156" t="s">
        <v>1579</v>
      </c>
      <c r="C29" s="153">
        <v>8698</v>
      </c>
      <c r="D29" s="158"/>
      <c r="E29" s="158"/>
      <c r="F29" s="159"/>
      <c r="G29" s="159"/>
      <c r="H29" s="157">
        <f t="shared" si="0"/>
        <v>8698</v>
      </c>
    </row>
    <row r="30" spans="1:8" ht="12.75" customHeight="1">
      <c r="A30" s="169">
        <v>39672</v>
      </c>
      <c r="B30" s="156" t="s">
        <v>1580</v>
      </c>
      <c r="C30" s="157">
        <v>8000</v>
      </c>
      <c r="D30" s="158"/>
      <c r="E30" s="158"/>
      <c r="F30" s="159"/>
      <c r="G30" s="159"/>
      <c r="H30" s="157">
        <f t="shared" si="0"/>
        <v>8000</v>
      </c>
    </row>
    <row r="31" spans="1:8" ht="12.75" customHeight="1">
      <c r="A31" s="169">
        <v>39672</v>
      </c>
      <c r="B31" s="156" t="s">
        <v>1581</v>
      </c>
      <c r="C31" s="153">
        <v>7990</v>
      </c>
      <c r="D31" s="158"/>
      <c r="E31" s="158"/>
      <c r="F31" s="159"/>
      <c r="G31" s="159"/>
      <c r="H31" s="157">
        <f t="shared" si="0"/>
        <v>7990</v>
      </c>
    </row>
    <row r="32" spans="1:8" ht="12.75" customHeight="1">
      <c r="A32" s="169">
        <v>39672</v>
      </c>
      <c r="B32" s="156" t="s">
        <v>1471</v>
      </c>
      <c r="C32" s="157">
        <v>7929</v>
      </c>
      <c r="D32" s="158"/>
      <c r="E32" s="158"/>
      <c r="F32" s="159"/>
      <c r="G32" s="159"/>
      <c r="H32" s="157">
        <f t="shared" si="0"/>
        <v>7929</v>
      </c>
    </row>
    <row r="33" spans="1:8" ht="12.75" customHeight="1">
      <c r="A33" s="169">
        <v>39672</v>
      </c>
      <c r="B33" s="156" t="s">
        <v>1469</v>
      </c>
      <c r="C33" s="157">
        <v>7478.28</v>
      </c>
      <c r="D33" s="160"/>
      <c r="E33" s="160"/>
      <c r="F33" s="159"/>
      <c r="G33" s="159"/>
      <c r="H33" s="153">
        <f t="shared" si="0"/>
        <v>7478.28</v>
      </c>
    </row>
    <row r="34" spans="1:8" ht="12.75" customHeight="1">
      <c r="A34" s="169">
        <v>39672</v>
      </c>
      <c r="B34" s="156" t="s">
        <v>1582</v>
      </c>
      <c r="C34" s="157">
        <v>7370.94</v>
      </c>
      <c r="D34" s="160"/>
      <c r="E34" s="160"/>
      <c r="F34" s="159"/>
      <c r="G34" s="159"/>
      <c r="H34" s="153">
        <f t="shared" si="0"/>
        <v>7370.94</v>
      </c>
    </row>
    <row r="35" spans="1:8" ht="12.75" customHeight="1">
      <c r="A35" s="169">
        <v>39672</v>
      </c>
      <c r="B35" s="156" t="s">
        <v>1484</v>
      </c>
      <c r="C35" s="157">
        <v>7280</v>
      </c>
      <c r="D35" s="160"/>
      <c r="E35" s="160"/>
      <c r="F35" s="159"/>
      <c r="G35" s="159"/>
      <c r="H35" s="153">
        <f t="shared" si="0"/>
        <v>7280</v>
      </c>
    </row>
    <row r="36" spans="1:8" ht="12.75" customHeight="1">
      <c r="A36" s="169">
        <v>39672</v>
      </c>
      <c r="B36" s="156" t="s">
        <v>1585</v>
      </c>
      <c r="C36" s="153">
        <v>7245</v>
      </c>
      <c r="D36" s="158"/>
      <c r="E36" s="158"/>
      <c r="F36" s="159"/>
      <c r="G36" s="159"/>
      <c r="H36" s="157">
        <f t="shared" si="0"/>
        <v>7245</v>
      </c>
    </row>
    <row r="37" spans="1:8" ht="12.75" customHeight="1">
      <c r="A37" s="169">
        <v>39672</v>
      </c>
      <c r="B37" s="156" t="s">
        <v>1576</v>
      </c>
      <c r="C37" s="157">
        <v>6061</v>
      </c>
      <c r="D37" s="158"/>
      <c r="E37" s="158"/>
      <c r="F37" s="159"/>
      <c r="G37" s="159"/>
      <c r="H37" s="157">
        <f t="shared" si="0"/>
        <v>6061</v>
      </c>
    </row>
    <row r="38" spans="1:8" ht="12.75" customHeight="1">
      <c r="A38" s="169">
        <v>39672</v>
      </c>
      <c r="B38" s="156" t="s">
        <v>1483</v>
      </c>
      <c r="C38" s="157">
        <v>5875</v>
      </c>
      <c r="D38" s="158"/>
      <c r="E38" s="158"/>
      <c r="F38" s="159"/>
      <c r="G38" s="159"/>
      <c r="H38" s="153">
        <f t="shared" si="0"/>
        <v>5875</v>
      </c>
    </row>
    <row r="39" spans="1:8" ht="12.75" customHeight="1">
      <c r="A39" s="169">
        <v>39672</v>
      </c>
      <c r="B39" s="156" t="s">
        <v>1587</v>
      </c>
      <c r="C39" s="157">
        <v>5758</v>
      </c>
      <c r="D39" s="158"/>
      <c r="E39" s="158"/>
      <c r="F39" s="159"/>
      <c r="G39" s="159"/>
      <c r="H39" s="157">
        <f t="shared" si="0"/>
        <v>5758</v>
      </c>
    </row>
    <row r="40" spans="1:8" ht="12.75" customHeight="1">
      <c r="A40" s="169">
        <v>39672</v>
      </c>
      <c r="B40" s="156" t="s">
        <v>1051</v>
      </c>
      <c r="C40" s="157">
        <v>5319</v>
      </c>
      <c r="D40" s="158"/>
      <c r="E40" s="158"/>
      <c r="F40" s="159"/>
      <c r="G40" s="159"/>
      <c r="H40" s="157">
        <f t="shared" si="0"/>
        <v>5319</v>
      </c>
    </row>
    <row r="41" spans="1:8" ht="12.75" customHeight="1">
      <c r="A41" s="169">
        <v>39672</v>
      </c>
      <c r="B41" s="156" t="s">
        <v>1588</v>
      </c>
      <c r="C41" s="153">
        <v>5000</v>
      </c>
      <c r="D41" s="158"/>
      <c r="E41" s="158"/>
      <c r="F41" s="159"/>
      <c r="G41" s="159"/>
      <c r="H41" s="157">
        <f t="shared" si="0"/>
        <v>5000</v>
      </c>
    </row>
    <row r="42" spans="1:8" ht="12.75" customHeight="1">
      <c r="A42" s="169">
        <v>39672</v>
      </c>
      <c r="B42" s="156" t="s">
        <v>1589</v>
      </c>
      <c r="C42" s="153">
        <v>5000</v>
      </c>
      <c r="D42" s="158"/>
      <c r="E42" s="158"/>
      <c r="F42" s="159"/>
      <c r="G42" s="159"/>
      <c r="H42" s="157">
        <f aca="true" t="shared" si="1" ref="H42:H71">E42+G42+C42</f>
        <v>5000</v>
      </c>
    </row>
    <row r="43" spans="1:8" ht="12.75" customHeight="1">
      <c r="A43" s="169">
        <v>39672</v>
      </c>
      <c r="B43" s="156" t="s">
        <v>1590</v>
      </c>
      <c r="C43" s="153">
        <v>5000</v>
      </c>
      <c r="D43" s="158"/>
      <c r="E43" s="158"/>
      <c r="F43" s="159"/>
      <c r="G43" s="159"/>
      <c r="H43" s="157">
        <f t="shared" si="1"/>
        <v>5000</v>
      </c>
    </row>
    <row r="44" spans="1:8" ht="12.75" customHeight="1">
      <c r="A44" s="169">
        <v>39672</v>
      </c>
      <c r="B44" s="156" t="s">
        <v>1591</v>
      </c>
      <c r="C44" s="157">
        <v>5000</v>
      </c>
      <c r="D44" s="158"/>
      <c r="E44" s="158"/>
      <c r="F44" s="159"/>
      <c r="G44" s="159"/>
      <c r="H44" s="157">
        <f t="shared" si="1"/>
        <v>5000</v>
      </c>
    </row>
    <row r="45" spans="1:8" ht="12.75" customHeight="1">
      <c r="A45" s="169">
        <v>39672</v>
      </c>
      <c r="B45" s="156" t="s">
        <v>1568</v>
      </c>
      <c r="C45" s="157">
        <v>5000</v>
      </c>
      <c r="D45" s="158"/>
      <c r="E45" s="158"/>
      <c r="F45" s="159"/>
      <c r="G45" s="159"/>
      <c r="H45" s="157">
        <f t="shared" si="1"/>
        <v>5000</v>
      </c>
    </row>
    <row r="46" spans="1:8" ht="12.75" customHeight="1">
      <c r="A46" s="169">
        <v>39672</v>
      </c>
      <c r="B46" s="156" t="s">
        <v>1592</v>
      </c>
      <c r="C46" s="157">
        <v>5000</v>
      </c>
      <c r="D46" s="158"/>
      <c r="E46" s="158"/>
      <c r="F46" s="159"/>
      <c r="G46" s="159"/>
      <c r="H46" s="157">
        <f t="shared" si="1"/>
        <v>5000</v>
      </c>
    </row>
    <row r="47" spans="1:8" ht="12.75" customHeight="1">
      <c r="A47" s="169">
        <v>39672</v>
      </c>
      <c r="B47" s="156" t="s">
        <v>1593</v>
      </c>
      <c r="C47" s="157">
        <v>5000</v>
      </c>
      <c r="D47" s="158"/>
      <c r="E47" s="158"/>
      <c r="F47" s="159"/>
      <c r="G47" s="159"/>
      <c r="H47" s="157">
        <f t="shared" si="1"/>
        <v>5000</v>
      </c>
    </row>
    <row r="48" spans="1:8" ht="12.75" customHeight="1">
      <c r="A48" s="169">
        <v>39672</v>
      </c>
      <c r="B48" s="156" t="s">
        <v>1594</v>
      </c>
      <c r="C48" s="157">
        <v>5000</v>
      </c>
      <c r="D48" s="158"/>
      <c r="E48" s="158"/>
      <c r="F48" s="159"/>
      <c r="G48" s="159"/>
      <c r="H48" s="157">
        <f t="shared" si="1"/>
        <v>5000</v>
      </c>
    </row>
    <row r="49" spans="1:8" ht="12.75" customHeight="1">
      <c r="A49" s="169">
        <v>39672</v>
      </c>
      <c r="B49" s="156" t="s">
        <v>1595</v>
      </c>
      <c r="C49" s="157">
        <v>5000</v>
      </c>
      <c r="D49" s="158"/>
      <c r="E49" s="158"/>
      <c r="F49" s="159"/>
      <c r="G49" s="159"/>
      <c r="H49" s="157">
        <f t="shared" si="1"/>
        <v>5000</v>
      </c>
    </row>
    <row r="50" spans="1:8" ht="12.75" customHeight="1">
      <c r="A50" s="169">
        <v>39672</v>
      </c>
      <c r="B50" s="156" t="s">
        <v>1462</v>
      </c>
      <c r="C50" s="157">
        <v>4921</v>
      </c>
      <c r="D50" s="158"/>
      <c r="E50" s="158"/>
      <c r="F50" s="159"/>
      <c r="G50" s="159"/>
      <c r="H50" s="157">
        <f t="shared" si="1"/>
        <v>4921</v>
      </c>
    </row>
    <row r="51" spans="1:8" ht="12.75" customHeight="1">
      <c r="A51" s="169">
        <v>39672</v>
      </c>
      <c r="B51" s="156" t="s">
        <v>1492</v>
      </c>
      <c r="C51" s="157">
        <v>4720.68</v>
      </c>
      <c r="D51" s="158"/>
      <c r="E51" s="158"/>
      <c r="F51" s="159"/>
      <c r="G51" s="159"/>
      <c r="H51" s="157">
        <f t="shared" si="1"/>
        <v>4720.68</v>
      </c>
    </row>
    <row r="52" spans="1:8" ht="12.75" customHeight="1">
      <c r="A52" s="169">
        <v>39672</v>
      </c>
      <c r="B52" s="156" t="s">
        <v>1597</v>
      </c>
      <c r="C52" s="157">
        <v>4700</v>
      </c>
      <c r="D52" s="158"/>
      <c r="E52" s="158"/>
      <c r="F52" s="159"/>
      <c r="G52" s="159"/>
      <c r="H52" s="157">
        <f t="shared" si="1"/>
        <v>4700</v>
      </c>
    </row>
    <row r="53" spans="1:8" ht="12.75" customHeight="1">
      <c r="A53" s="169">
        <v>39672</v>
      </c>
      <c r="B53" s="156" t="s">
        <v>1577</v>
      </c>
      <c r="C53" s="157">
        <v>4600</v>
      </c>
      <c r="D53" s="158"/>
      <c r="E53" s="158"/>
      <c r="F53" s="159"/>
      <c r="G53" s="159"/>
      <c r="H53" s="157">
        <f t="shared" si="1"/>
        <v>4600</v>
      </c>
    </row>
    <row r="54" spans="1:8" ht="12.75" customHeight="1">
      <c r="A54" s="169">
        <v>39672</v>
      </c>
      <c r="B54" s="156" t="s">
        <v>1598</v>
      </c>
      <c r="C54" s="157">
        <v>4518</v>
      </c>
      <c r="D54" s="158"/>
      <c r="E54" s="158"/>
      <c r="F54" s="159"/>
      <c r="G54" s="159"/>
      <c r="H54" s="157">
        <f t="shared" si="1"/>
        <v>4518</v>
      </c>
    </row>
    <row r="55" spans="1:8" ht="12.75" customHeight="1">
      <c r="A55" s="169">
        <v>39672</v>
      </c>
      <c r="B55" s="156" t="s">
        <v>1475</v>
      </c>
      <c r="C55" s="157">
        <v>4475</v>
      </c>
      <c r="D55" s="158"/>
      <c r="E55" s="158"/>
      <c r="F55" s="159"/>
      <c r="G55" s="159"/>
      <c r="H55" s="157">
        <f t="shared" si="1"/>
        <v>4475</v>
      </c>
    </row>
    <row r="56" spans="1:8" ht="12.75" customHeight="1">
      <c r="A56" s="169">
        <v>39672</v>
      </c>
      <c r="B56" s="156" t="s">
        <v>1578</v>
      </c>
      <c r="C56" s="153">
        <v>4357</v>
      </c>
      <c r="D56" s="158"/>
      <c r="E56" s="158"/>
      <c r="F56" s="159"/>
      <c r="G56" s="159"/>
      <c r="H56" s="157">
        <f t="shared" si="1"/>
        <v>4357</v>
      </c>
    </row>
    <row r="57" spans="1:8" ht="12.75" customHeight="1">
      <c r="A57" s="169">
        <v>39672</v>
      </c>
      <c r="B57" s="156" t="s">
        <v>1599</v>
      </c>
      <c r="C57" s="153">
        <v>4000</v>
      </c>
      <c r="D57" s="158"/>
      <c r="E57" s="158"/>
      <c r="F57" s="159"/>
      <c r="G57" s="159"/>
      <c r="H57" s="157">
        <f t="shared" si="1"/>
        <v>4000</v>
      </c>
    </row>
    <row r="58" spans="1:8" ht="12.75" customHeight="1">
      <c r="A58" s="169">
        <v>39672</v>
      </c>
      <c r="B58" s="156" t="s">
        <v>1482</v>
      </c>
      <c r="C58" s="157">
        <v>3942</v>
      </c>
      <c r="D58" s="158"/>
      <c r="E58" s="158"/>
      <c r="F58" s="159"/>
      <c r="G58" s="159"/>
      <c r="H58" s="157">
        <f t="shared" si="1"/>
        <v>3942</v>
      </c>
    </row>
    <row r="59" spans="1:8" ht="12.75" customHeight="1">
      <c r="A59" s="169">
        <v>39672</v>
      </c>
      <c r="B59" s="156" t="s">
        <v>1512</v>
      </c>
      <c r="C59" s="153">
        <v>3764</v>
      </c>
      <c r="D59" s="158"/>
      <c r="E59" s="158"/>
      <c r="F59" s="159"/>
      <c r="G59" s="159"/>
      <c r="H59" s="157">
        <f t="shared" si="1"/>
        <v>3764</v>
      </c>
    </row>
    <row r="60" spans="1:8" ht="12.75" customHeight="1">
      <c r="A60" s="169">
        <v>39672</v>
      </c>
      <c r="B60" s="156" t="s">
        <v>1514</v>
      </c>
      <c r="C60" s="153">
        <v>3567</v>
      </c>
      <c r="D60" s="158"/>
      <c r="E60" s="158"/>
      <c r="F60" s="159"/>
      <c r="G60" s="159"/>
      <c r="H60" s="157">
        <f t="shared" si="1"/>
        <v>3567</v>
      </c>
    </row>
    <row r="61" spans="1:8" ht="12.75" customHeight="1">
      <c r="A61" s="169">
        <v>39672</v>
      </c>
      <c r="B61" s="156" t="s">
        <v>1511</v>
      </c>
      <c r="C61" s="153">
        <v>3562</v>
      </c>
      <c r="D61" s="158"/>
      <c r="E61" s="158"/>
      <c r="F61" s="159"/>
      <c r="G61" s="159"/>
      <c r="H61" s="157">
        <f t="shared" si="1"/>
        <v>3562</v>
      </c>
    </row>
    <row r="62" spans="1:8" ht="12.75" customHeight="1">
      <c r="A62" s="169">
        <v>39672</v>
      </c>
      <c r="B62" s="156" t="s">
        <v>1602</v>
      </c>
      <c r="C62" s="153">
        <v>3550.66</v>
      </c>
      <c r="D62" s="158"/>
      <c r="E62" s="158"/>
      <c r="F62" s="159"/>
      <c r="G62" s="159"/>
      <c r="H62" s="157">
        <f t="shared" si="1"/>
        <v>3550.66</v>
      </c>
    </row>
    <row r="63" spans="1:8" ht="12.75" customHeight="1">
      <c r="A63" s="169">
        <v>39672</v>
      </c>
      <c r="B63" s="156" t="s">
        <v>1513</v>
      </c>
      <c r="C63" s="157">
        <v>3545</v>
      </c>
      <c r="D63" s="158"/>
      <c r="E63" s="158"/>
      <c r="F63" s="159"/>
      <c r="G63" s="159"/>
      <c r="H63" s="157">
        <f t="shared" si="1"/>
        <v>3545</v>
      </c>
    </row>
    <row r="64" spans="1:8" ht="12.75" customHeight="1">
      <c r="A64" s="169">
        <v>39672</v>
      </c>
      <c r="B64" s="156" t="s">
        <v>1510</v>
      </c>
      <c r="C64" s="157">
        <v>3400</v>
      </c>
      <c r="D64" s="158"/>
      <c r="E64" s="158"/>
      <c r="F64" s="159"/>
      <c r="G64" s="159"/>
      <c r="H64" s="157">
        <f t="shared" si="1"/>
        <v>3400</v>
      </c>
    </row>
    <row r="65" spans="1:8" ht="12.75" customHeight="1">
      <c r="A65" s="169">
        <v>39672</v>
      </c>
      <c r="B65" s="156" t="s">
        <v>1470</v>
      </c>
      <c r="C65" s="157">
        <v>3325</v>
      </c>
      <c r="D65" s="158"/>
      <c r="E65" s="158"/>
      <c r="F65" s="159"/>
      <c r="G65" s="159"/>
      <c r="H65" s="157">
        <f t="shared" si="1"/>
        <v>3325</v>
      </c>
    </row>
    <row r="66" spans="1:8" ht="12.75" customHeight="1">
      <c r="A66" s="169">
        <v>39672</v>
      </c>
      <c r="B66" s="156" t="s">
        <v>1466</v>
      </c>
      <c r="C66" s="157">
        <v>3050</v>
      </c>
      <c r="D66" s="158"/>
      <c r="E66" s="158"/>
      <c r="F66" s="159"/>
      <c r="G66" s="159"/>
      <c r="H66" s="157">
        <f t="shared" si="1"/>
        <v>3050</v>
      </c>
    </row>
    <row r="67" spans="1:8" ht="12.75" customHeight="1">
      <c r="A67" s="169">
        <v>39672</v>
      </c>
      <c r="B67" s="156" t="s">
        <v>1603</v>
      </c>
      <c r="C67" s="153">
        <v>3000</v>
      </c>
      <c r="D67" s="158"/>
      <c r="E67" s="158"/>
      <c r="F67" s="159"/>
      <c r="G67" s="159"/>
      <c r="H67" s="157">
        <f t="shared" si="1"/>
        <v>3000</v>
      </c>
    </row>
    <row r="68" spans="1:8" ht="12.75" customHeight="1">
      <c r="A68" s="169">
        <v>39672</v>
      </c>
      <c r="B68" s="156" t="s">
        <v>1604</v>
      </c>
      <c r="C68" s="153">
        <v>3000</v>
      </c>
      <c r="D68" s="160"/>
      <c r="E68" s="160"/>
      <c r="F68" s="159"/>
      <c r="G68" s="159"/>
      <c r="H68" s="153">
        <f t="shared" si="1"/>
        <v>3000</v>
      </c>
    </row>
    <row r="69" spans="1:8" ht="12.75" customHeight="1">
      <c r="A69" s="169">
        <v>39672</v>
      </c>
      <c r="B69" s="156" t="s">
        <v>1605</v>
      </c>
      <c r="C69" s="153">
        <v>3000</v>
      </c>
      <c r="D69" s="158"/>
      <c r="E69" s="158"/>
      <c r="F69" s="159"/>
      <c r="G69" s="159"/>
      <c r="H69" s="157">
        <f t="shared" si="1"/>
        <v>3000</v>
      </c>
    </row>
    <row r="70" spans="1:8" ht="12.75" customHeight="1">
      <c r="A70" s="169">
        <v>39672</v>
      </c>
      <c r="B70" s="156" t="s">
        <v>1606</v>
      </c>
      <c r="C70" s="153">
        <v>3000</v>
      </c>
      <c r="D70" s="158"/>
      <c r="E70" s="158"/>
      <c r="F70" s="159"/>
      <c r="G70" s="159"/>
      <c r="H70" s="157">
        <f t="shared" si="1"/>
        <v>3000</v>
      </c>
    </row>
    <row r="71" spans="1:8" ht="12.75" customHeight="1">
      <c r="A71" s="169">
        <v>39672</v>
      </c>
      <c r="B71" s="156" t="s">
        <v>1607</v>
      </c>
      <c r="C71" s="153">
        <v>3000</v>
      </c>
      <c r="D71" s="158"/>
      <c r="E71" s="158"/>
      <c r="F71" s="159"/>
      <c r="G71" s="159"/>
      <c r="H71" s="157">
        <f t="shared" si="1"/>
        <v>3000</v>
      </c>
    </row>
    <row r="72" spans="1:8" ht="12.75" customHeight="1">
      <c r="A72" s="169">
        <v>39672</v>
      </c>
      <c r="B72" s="156" t="s">
        <v>1608</v>
      </c>
      <c r="C72" s="153">
        <v>3000</v>
      </c>
      <c r="D72" s="158"/>
      <c r="E72" s="158"/>
      <c r="F72" s="159"/>
      <c r="G72" s="159"/>
      <c r="H72" s="157">
        <f aca="true" t="shared" si="2" ref="H72:H103">E72+G72+C72</f>
        <v>3000</v>
      </c>
    </row>
    <row r="73" spans="1:8" ht="12.75" customHeight="1">
      <c r="A73" s="169">
        <v>39672</v>
      </c>
      <c r="B73" s="156" t="s">
        <v>1493</v>
      </c>
      <c r="C73" s="153">
        <v>2980.25</v>
      </c>
      <c r="D73" s="158"/>
      <c r="E73" s="158"/>
      <c r="F73" s="159"/>
      <c r="G73" s="159"/>
      <c r="H73" s="157">
        <f t="shared" si="2"/>
        <v>2980.25</v>
      </c>
    </row>
    <row r="74" spans="1:8" ht="12.75" customHeight="1">
      <c r="A74" s="169">
        <v>39672</v>
      </c>
      <c r="B74" s="156" t="s">
        <v>1611</v>
      </c>
      <c r="C74" s="153">
        <v>2950</v>
      </c>
      <c r="D74" s="160"/>
      <c r="E74" s="160"/>
      <c r="F74" s="158"/>
      <c r="G74" s="158"/>
      <c r="H74" s="153">
        <f t="shared" si="2"/>
        <v>2950</v>
      </c>
    </row>
    <row r="75" spans="1:8" ht="12.75" customHeight="1">
      <c r="A75" s="169">
        <v>39672</v>
      </c>
      <c r="B75" s="161" t="s">
        <v>1612</v>
      </c>
      <c r="C75" s="153">
        <v>2800</v>
      </c>
      <c r="D75" s="158"/>
      <c r="E75" s="158"/>
      <c r="F75" s="159"/>
      <c r="G75" s="159"/>
      <c r="H75" s="157">
        <f t="shared" si="2"/>
        <v>2800</v>
      </c>
    </row>
    <row r="76" spans="1:8" ht="12.75" customHeight="1">
      <c r="A76" s="169">
        <v>39672</v>
      </c>
      <c r="B76" s="156" t="s">
        <v>1570</v>
      </c>
      <c r="C76" s="157">
        <v>2475</v>
      </c>
      <c r="D76" s="158"/>
      <c r="E76" s="158"/>
      <c r="F76" s="159"/>
      <c r="G76" s="159"/>
      <c r="H76" s="157">
        <f t="shared" si="2"/>
        <v>2475</v>
      </c>
    </row>
    <row r="77" spans="1:8" ht="12.75" customHeight="1">
      <c r="A77" s="169">
        <v>39672</v>
      </c>
      <c r="B77" s="156" t="s">
        <v>1491</v>
      </c>
      <c r="C77" s="157">
        <v>2445</v>
      </c>
      <c r="D77" s="158"/>
      <c r="E77" s="158"/>
      <c r="F77" s="159"/>
      <c r="G77" s="159"/>
      <c r="H77" s="157">
        <f t="shared" si="2"/>
        <v>2445</v>
      </c>
    </row>
    <row r="78" spans="1:8" ht="12.75" customHeight="1">
      <c r="A78" s="169">
        <v>39672</v>
      </c>
      <c r="B78" s="156" t="s">
        <v>1473</v>
      </c>
      <c r="C78" s="157">
        <v>2228</v>
      </c>
      <c r="D78" s="160"/>
      <c r="E78" s="160"/>
      <c r="F78" s="158"/>
      <c r="G78" s="158"/>
      <c r="H78" s="153">
        <f t="shared" si="2"/>
        <v>2228</v>
      </c>
    </row>
    <row r="79" spans="1:8" ht="12.75" customHeight="1">
      <c r="A79" s="169">
        <v>39672</v>
      </c>
      <c r="B79" s="156" t="s">
        <v>1613</v>
      </c>
      <c r="C79" s="153">
        <v>2228</v>
      </c>
      <c r="D79" s="160"/>
      <c r="E79" s="160"/>
      <c r="F79" s="158"/>
      <c r="G79" s="158"/>
      <c r="H79" s="153">
        <f t="shared" si="2"/>
        <v>2228</v>
      </c>
    </row>
    <row r="80" spans="1:8" ht="12.75" customHeight="1">
      <c r="A80" s="169">
        <v>39672</v>
      </c>
      <c r="B80" s="156" t="s">
        <v>1467</v>
      </c>
      <c r="C80" s="157">
        <v>2120</v>
      </c>
      <c r="D80" s="158"/>
      <c r="E80" s="158"/>
      <c r="F80" s="159"/>
      <c r="G80" s="159"/>
      <c r="H80" s="157">
        <f t="shared" si="2"/>
        <v>2120</v>
      </c>
    </row>
    <row r="81" spans="1:8" ht="12.75" customHeight="1">
      <c r="A81" s="169">
        <v>39672</v>
      </c>
      <c r="B81" s="156" t="s">
        <v>1490</v>
      </c>
      <c r="C81" s="157">
        <v>2085.02</v>
      </c>
      <c r="D81" s="158"/>
      <c r="E81" s="158"/>
      <c r="F81" s="159"/>
      <c r="G81" s="159"/>
      <c r="H81" s="157">
        <f t="shared" si="2"/>
        <v>2085.02</v>
      </c>
    </row>
    <row r="82" spans="1:8" ht="12.75" customHeight="1">
      <c r="A82" s="169">
        <v>39672</v>
      </c>
      <c r="B82" s="156" t="s">
        <v>1582</v>
      </c>
      <c r="C82" s="157">
        <v>2007.68</v>
      </c>
      <c r="D82" s="160"/>
      <c r="E82" s="160"/>
      <c r="F82" s="158"/>
      <c r="G82" s="158"/>
      <c r="H82" s="153">
        <f t="shared" si="2"/>
        <v>2007.68</v>
      </c>
    </row>
    <row r="83" spans="1:8" ht="12.75" customHeight="1">
      <c r="A83" s="169">
        <v>39672</v>
      </c>
      <c r="B83" s="156" t="s">
        <v>1465</v>
      </c>
      <c r="C83" s="157">
        <v>2000</v>
      </c>
      <c r="D83" s="158"/>
      <c r="E83" s="158"/>
      <c r="F83" s="159"/>
      <c r="G83" s="159"/>
      <c r="H83" s="157">
        <f t="shared" si="2"/>
        <v>2000</v>
      </c>
    </row>
    <row r="84" spans="1:8" ht="12.75" customHeight="1">
      <c r="A84" s="169">
        <v>39672</v>
      </c>
      <c r="B84" s="156" t="s">
        <v>1614</v>
      </c>
      <c r="C84" s="157">
        <v>2000</v>
      </c>
      <c r="D84" s="158"/>
      <c r="E84" s="158"/>
      <c r="F84" s="159"/>
      <c r="G84" s="159"/>
      <c r="H84" s="157">
        <f t="shared" si="2"/>
        <v>2000</v>
      </c>
    </row>
    <row r="85" spans="1:8" ht="12.75" customHeight="1">
      <c r="A85" s="169">
        <v>39672</v>
      </c>
      <c r="B85" s="156" t="s">
        <v>1615</v>
      </c>
      <c r="C85" s="157">
        <v>2000</v>
      </c>
      <c r="D85" s="160"/>
      <c r="E85" s="160"/>
      <c r="F85" s="158"/>
      <c r="G85" s="158"/>
      <c r="H85" s="153">
        <f t="shared" si="2"/>
        <v>2000</v>
      </c>
    </row>
    <row r="86" spans="1:8" ht="12.75" customHeight="1">
      <c r="A86" s="169">
        <v>39672</v>
      </c>
      <c r="B86" s="156" t="s">
        <v>1616</v>
      </c>
      <c r="C86" s="157">
        <v>2000</v>
      </c>
      <c r="D86" s="158"/>
      <c r="E86" s="158"/>
      <c r="F86" s="159"/>
      <c r="G86" s="159"/>
      <c r="H86" s="157">
        <f t="shared" si="2"/>
        <v>2000</v>
      </c>
    </row>
    <row r="87" spans="1:8" ht="12.75" customHeight="1">
      <c r="A87" s="169">
        <v>39672</v>
      </c>
      <c r="B87" s="156" t="s">
        <v>1617</v>
      </c>
      <c r="C87" s="157">
        <v>2000</v>
      </c>
      <c r="D87" s="158"/>
      <c r="E87" s="158"/>
      <c r="F87" s="159"/>
      <c r="G87" s="159"/>
      <c r="H87" s="157">
        <f t="shared" si="2"/>
        <v>2000</v>
      </c>
    </row>
    <row r="88" spans="1:8" ht="12.75" customHeight="1">
      <c r="A88" s="169">
        <v>39672</v>
      </c>
      <c r="B88" s="156" t="s">
        <v>1618</v>
      </c>
      <c r="C88" s="157">
        <v>2000</v>
      </c>
      <c r="D88" s="158"/>
      <c r="E88" s="158"/>
      <c r="F88" s="159"/>
      <c r="G88" s="159"/>
      <c r="H88" s="157">
        <f t="shared" si="2"/>
        <v>2000</v>
      </c>
    </row>
    <row r="89" spans="1:8" ht="12.75" customHeight="1">
      <c r="A89" s="169">
        <v>39672</v>
      </c>
      <c r="B89" s="156" t="s">
        <v>1619</v>
      </c>
      <c r="C89" s="157">
        <v>2000</v>
      </c>
      <c r="D89" s="158"/>
      <c r="E89" s="158"/>
      <c r="F89" s="159"/>
      <c r="G89" s="159"/>
      <c r="H89" s="157">
        <f t="shared" si="2"/>
        <v>2000</v>
      </c>
    </row>
    <row r="90" spans="1:8" ht="12.75" customHeight="1">
      <c r="A90" s="169">
        <v>39672</v>
      </c>
      <c r="B90" s="156" t="s">
        <v>1620</v>
      </c>
      <c r="C90" s="157">
        <v>2000</v>
      </c>
      <c r="D90" s="157"/>
      <c r="E90" s="159"/>
      <c r="F90" s="158"/>
      <c r="G90" s="158"/>
      <c r="H90" s="153">
        <f t="shared" si="2"/>
        <v>2000</v>
      </c>
    </row>
    <row r="91" spans="1:8" ht="12.75" customHeight="1">
      <c r="A91" s="169">
        <v>39672</v>
      </c>
      <c r="B91" s="156" t="s">
        <v>1650</v>
      </c>
      <c r="C91" s="157">
        <v>2000</v>
      </c>
      <c r="D91" s="158"/>
      <c r="E91" s="158"/>
      <c r="F91" s="159"/>
      <c r="G91" s="159"/>
      <c r="H91" s="157">
        <f t="shared" si="2"/>
        <v>2000</v>
      </c>
    </row>
    <row r="92" spans="1:8" ht="12.75" customHeight="1">
      <c r="A92" s="169">
        <v>39672</v>
      </c>
      <c r="B92" s="156" t="s">
        <v>1651</v>
      </c>
      <c r="C92" s="157">
        <v>2000</v>
      </c>
      <c r="D92" s="158"/>
      <c r="E92" s="158"/>
      <c r="F92" s="159"/>
      <c r="G92" s="159"/>
      <c r="H92" s="157">
        <f t="shared" si="2"/>
        <v>2000</v>
      </c>
    </row>
    <row r="93" spans="1:8" ht="12.75" customHeight="1">
      <c r="A93" s="169">
        <v>39672</v>
      </c>
      <c r="B93" s="156" t="s">
        <v>1474</v>
      </c>
      <c r="C93" s="153">
        <v>1980.54</v>
      </c>
      <c r="D93" s="158"/>
      <c r="E93" s="158"/>
      <c r="F93" s="159"/>
      <c r="G93" s="159"/>
      <c r="H93" s="157">
        <f t="shared" si="2"/>
        <v>1980.54</v>
      </c>
    </row>
    <row r="94" spans="1:8" ht="12.75" customHeight="1">
      <c r="A94" s="169">
        <v>39672</v>
      </c>
      <c r="B94" s="156" t="s">
        <v>1656</v>
      </c>
      <c r="C94" s="157">
        <v>1500</v>
      </c>
      <c r="D94" s="160"/>
      <c r="E94" s="160"/>
      <c r="F94" s="159"/>
      <c r="G94" s="159"/>
      <c r="H94" s="153">
        <f t="shared" si="2"/>
        <v>1500</v>
      </c>
    </row>
    <row r="95" spans="1:8" ht="12.75" customHeight="1">
      <c r="A95" s="169">
        <v>39672</v>
      </c>
      <c r="B95" s="156" t="s">
        <v>1657</v>
      </c>
      <c r="C95" s="157">
        <v>1500</v>
      </c>
      <c r="D95" s="160"/>
      <c r="E95" s="160"/>
      <c r="F95" s="159"/>
      <c r="G95" s="159"/>
      <c r="H95" s="153">
        <f t="shared" si="2"/>
        <v>1500</v>
      </c>
    </row>
    <row r="96" spans="1:8" ht="12.75" customHeight="1">
      <c r="A96" s="169">
        <v>39672</v>
      </c>
      <c r="B96" s="156" t="s">
        <v>1489</v>
      </c>
      <c r="C96" s="157">
        <v>1482.49</v>
      </c>
      <c r="D96" s="160"/>
      <c r="E96" s="160"/>
      <c r="F96" s="159"/>
      <c r="G96" s="159"/>
      <c r="H96" s="153">
        <f t="shared" si="2"/>
        <v>1482.49</v>
      </c>
    </row>
    <row r="97" spans="1:8" ht="12.75" customHeight="1">
      <c r="A97" s="169">
        <v>39672</v>
      </c>
      <c r="B97" s="156" t="s">
        <v>1488</v>
      </c>
      <c r="C97" s="157">
        <v>1208.04</v>
      </c>
      <c r="D97" s="160"/>
      <c r="E97" s="160"/>
      <c r="F97" s="159"/>
      <c r="G97" s="159"/>
      <c r="H97" s="153">
        <f t="shared" si="2"/>
        <v>1208.04</v>
      </c>
    </row>
    <row r="98" spans="1:8" ht="12.75" customHeight="1">
      <c r="A98" s="169">
        <v>39672</v>
      </c>
      <c r="B98" s="156" t="s">
        <v>1658</v>
      </c>
      <c r="C98" s="153">
        <v>1100</v>
      </c>
      <c r="D98" s="160"/>
      <c r="E98" s="160"/>
      <c r="F98" s="159"/>
      <c r="G98" s="159"/>
      <c r="H98" s="153">
        <f t="shared" si="2"/>
        <v>1100</v>
      </c>
    </row>
    <row r="99" spans="1:8" ht="12.75" customHeight="1">
      <c r="A99" s="169">
        <v>39672</v>
      </c>
      <c r="B99" s="156" t="s">
        <v>1487</v>
      </c>
      <c r="C99" s="153">
        <v>1068.93</v>
      </c>
      <c r="D99" s="160"/>
      <c r="E99" s="160"/>
      <c r="F99" s="159"/>
      <c r="G99" s="159"/>
      <c r="H99" s="153">
        <f t="shared" si="2"/>
        <v>1068.93</v>
      </c>
    </row>
    <row r="100" spans="1:8" ht="12.75" customHeight="1">
      <c r="A100" s="169">
        <v>39672</v>
      </c>
      <c r="B100" s="156" t="s">
        <v>1659</v>
      </c>
      <c r="C100" s="157">
        <v>1000</v>
      </c>
      <c r="D100" s="160"/>
      <c r="E100" s="160"/>
      <c r="F100" s="159"/>
      <c r="G100" s="159"/>
      <c r="H100" s="153">
        <f t="shared" si="2"/>
        <v>1000</v>
      </c>
    </row>
    <row r="101" spans="1:8" ht="12.75" customHeight="1">
      <c r="A101" s="169">
        <v>39672</v>
      </c>
      <c r="B101" s="156" t="s">
        <v>1660</v>
      </c>
      <c r="C101" s="157">
        <v>1000</v>
      </c>
      <c r="D101" s="160"/>
      <c r="E101" s="160"/>
      <c r="F101" s="159"/>
      <c r="G101" s="159"/>
      <c r="H101" s="153">
        <f t="shared" si="2"/>
        <v>1000</v>
      </c>
    </row>
    <row r="102" spans="1:8" ht="12.75" customHeight="1">
      <c r="A102" s="169">
        <v>39672</v>
      </c>
      <c r="B102" s="156" t="s">
        <v>1661</v>
      </c>
      <c r="C102" s="157">
        <v>1000</v>
      </c>
      <c r="D102" s="160"/>
      <c r="E102" s="160"/>
      <c r="F102" s="159"/>
      <c r="G102" s="159"/>
      <c r="H102" s="153">
        <f t="shared" si="2"/>
        <v>1000</v>
      </c>
    </row>
    <row r="103" spans="1:8" ht="12.75" customHeight="1">
      <c r="A103" s="169">
        <v>39672</v>
      </c>
      <c r="B103" s="156" t="s">
        <v>1662</v>
      </c>
      <c r="C103" s="157">
        <v>1000</v>
      </c>
      <c r="D103" s="160"/>
      <c r="E103" s="160"/>
      <c r="F103" s="159"/>
      <c r="G103" s="159"/>
      <c r="H103" s="153">
        <f t="shared" si="2"/>
        <v>1000</v>
      </c>
    </row>
    <row r="104" spans="1:8" ht="12.75" customHeight="1">
      <c r="A104" s="169">
        <v>39672</v>
      </c>
      <c r="B104" s="156" t="s">
        <v>1663</v>
      </c>
      <c r="C104" s="157">
        <v>1000</v>
      </c>
      <c r="D104" s="160"/>
      <c r="E104" s="160"/>
      <c r="F104" s="159"/>
      <c r="G104" s="159"/>
      <c r="H104" s="153">
        <f aca="true" t="shared" si="3" ref="H104:H133">E104+G104+C104</f>
        <v>1000</v>
      </c>
    </row>
    <row r="105" spans="1:8" ht="12.75" customHeight="1">
      <c r="A105" s="169">
        <v>39672</v>
      </c>
      <c r="B105" s="156" t="s">
        <v>1664</v>
      </c>
      <c r="C105" s="157">
        <v>1000</v>
      </c>
      <c r="D105" s="160"/>
      <c r="E105" s="160"/>
      <c r="F105" s="159"/>
      <c r="G105" s="159"/>
      <c r="H105" s="153">
        <f t="shared" si="3"/>
        <v>1000</v>
      </c>
    </row>
    <row r="106" spans="1:8" ht="12.75" customHeight="1">
      <c r="A106" s="169">
        <v>39672</v>
      </c>
      <c r="B106" s="156" t="s">
        <v>1665</v>
      </c>
      <c r="C106" s="157">
        <v>1000</v>
      </c>
      <c r="D106" s="160"/>
      <c r="E106" s="160"/>
      <c r="F106" s="159"/>
      <c r="G106" s="159"/>
      <c r="H106" s="153">
        <f t="shared" si="3"/>
        <v>1000</v>
      </c>
    </row>
    <row r="107" spans="1:8" ht="12.75" customHeight="1">
      <c r="A107" s="169">
        <v>39672</v>
      </c>
      <c r="B107" s="156" t="s">
        <v>1573</v>
      </c>
      <c r="C107" s="157">
        <v>1000</v>
      </c>
      <c r="D107" s="160"/>
      <c r="E107" s="160"/>
      <c r="F107" s="159"/>
      <c r="G107" s="159"/>
      <c r="H107" s="153">
        <f t="shared" si="3"/>
        <v>1000</v>
      </c>
    </row>
    <row r="108" spans="1:8" ht="12.75" customHeight="1">
      <c r="A108" s="169">
        <v>39672</v>
      </c>
      <c r="B108" s="156" t="s">
        <v>1666</v>
      </c>
      <c r="C108" s="157">
        <v>1000</v>
      </c>
      <c r="D108" s="160"/>
      <c r="E108" s="160"/>
      <c r="F108" s="159"/>
      <c r="G108" s="159"/>
      <c r="H108" s="153">
        <f t="shared" si="3"/>
        <v>1000</v>
      </c>
    </row>
    <row r="109" spans="1:8" ht="12.75" customHeight="1">
      <c r="A109" s="169">
        <v>39672</v>
      </c>
      <c r="B109" s="156" t="s">
        <v>1572</v>
      </c>
      <c r="C109" s="157">
        <v>1000</v>
      </c>
      <c r="D109" s="160"/>
      <c r="E109" s="160"/>
      <c r="F109" s="159"/>
      <c r="G109" s="159"/>
      <c r="H109" s="153">
        <f t="shared" si="3"/>
        <v>1000</v>
      </c>
    </row>
    <row r="110" spans="1:8" ht="12.75" customHeight="1">
      <c r="A110" s="169">
        <v>39672</v>
      </c>
      <c r="B110" s="156" t="s">
        <v>1574</v>
      </c>
      <c r="C110" s="157">
        <v>1000</v>
      </c>
      <c r="D110" s="160"/>
      <c r="E110" s="160"/>
      <c r="F110" s="159"/>
      <c r="G110" s="159"/>
      <c r="H110" s="153">
        <f t="shared" si="3"/>
        <v>1000</v>
      </c>
    </row>
    <row r="111" spans="1:8" ht="12.75" customHeight="1">
      <c r="A111" s="169">
        <v>39672</v>
      </c>
      <c r="B111" s="156" t="s">
        <v>1582</v>
      </c>
      <c r="C111" s="157">
        <v>846.22</v>
      </c>
      <c r="D111" s="160"/>
      <c r="E111" s="160"/>
      <c r="F111" s="159"/>
      <c r="G111" s="159"/>
      <c r="H111" s="153">
        <f t="shared" si="3"/>
        <v>846.22</v>
      </c>
    </row>
    <row r="112" spans="1:8" ht="12.75" customHeight="1">
      <c r="A112" s="169">
        <v>39672</v>
      </c>
      <c r="B112" s="156" t="s">
        <v>1486</v>
      </c>
      <c r="C112" s="153">
        <v>747</v>
      </c>
      <c r="D112" s="160"/>
      <c r="E112" s="160"/>
      <c r="F112" s="159"/>
      <c r="G112" s="159"/>
      <c r="H112" s="153">
        <f t="shared" si="3"/>
        <v>747</v>
      </c>
    </row>
    <row r="113" spans="1:8" ht="12.75" customHeight="1">
      <c r="A113" s="169">
        <v>39672</v>
      </c>
      <c r="B113" s="156" t="s">
        <v>1667</v>
      </c>
      <c r="C113" s="157">
        <v>700</v>
      </c>
      <c r="D113" s="160"/>
      <c r="E113" s="160"/>
      <c r="F113" s="159"/>
      <c r="G113" s="159"/>
      <c r="H113" s="153">
        <f t="shared" si="3"/>
        <v>700</v>
      </c>
    </row>
    <row r="114" spans="1:8" ht="12.75" customHeight="1">
      <c r="A114" s="169">
        <v>39672</v>
      </c>
      <c r="B114" s="156" t="s">
        <v>1668</v>
      </c>
      <c r="C114" s="157">
        <v>500</v>
      </c>
      <c r="D114" s="160"/>
      <c r="E114" s="160"/>
      <c r="F114" s="159"/>
      <c r="G114" s="159"/>
      <c r="H114" s="153">
        <f t="shared" si="3"/>
        <v>500</v>
      </c>
    </row>
    <row r="115" spans="1:8" ht="12.75" customHeight="1">
      <c r="A115" s="169">
        <v>39672</v>
      </c>
      <c r="B115" s="156" t="s">
        <v>1669</v>
      </c>
      <c r="C115" s="157">
        <v>500</v>
      </c>
      <c r="D115" s="160"/>
      <c r="E115" s="160"/>
      <c r="F115" s="159"/>
      <c r="G115" s="159"/>
      <c r="H115" s="153">
        <f t="shared" si="3"/>
        <v>500</v>
      </c>
    </row>
    <row r="116" spans="1:8" ht="12.75" customHeight="1">
      <c r="A116" s="169">
        <v>39672</v>
      </c>
      <c r="B116" s="161" t="s">
        <v>1672</v>
      </c>
      <c r="C116" s="157">
        <v>500</v>
      </c>
      <c r="D116" s="160"/>
      <c r="E116" s="160"/>
      <c r="F116" s="159"/>
      <c r="G116" s="159"/>
      <c r="H116" s="153">
        <f t="shared" si="3"/>
        <v>500</v>
      </c>
    </row>
    <row r="117" spans="1:8" ht="12.75" customHeight="1">
      <c r="A117" s="169">
        <v>39672</v>
      </c>
      <c r="B117" s="156" t="s">
        <v>1673</v>
      </c>
      <c r="C117" s="157">
        <v>500</v>
      </c>
      <c r="D117" s="160"/>
      <c r="E117" s="160"/>
      <c r="F117" s="159"/>
      <c r="G117" s="159"/>
      <c r="H117" s="153">
        <f t="shared" si="3"/>
        <v>500</v>
      </c>
    </row>
    <row r="118" spans="1:8" ht="12.75" customHeight="1">
      <c r="A118" s="169">
        <v>39672</v>
      </c>
      <c r="B118" s="156" t="s">
        <v>1674</v>
      </c>
      <c r="C118" s="157">
        <v>500</v>
      </c>
      <c r="D118" s="160"/>
      <c r="E118" s="160"/>
      <c r="F118" s="159"/>
      <c r="G118" s="159"/>
      <c r="H118" s="153">
        <f t="shared" si="3"/>
        <v>500</v>
      </c>
    </row>
    <row r="119" spans="1:8" ht="12.75" customHeight="1">
      <c r="A119" s="169">
        <v>39672</v>
      </c>
      <c r="B119" s="156" t="s">
        <v>1675</v>
      </c>
      <c r="C119" s="157">
        <v>500</v>
      </c>
      <c r="D119" s="160"/>
      <c r="E119" s="160"/>
      <c r="F119" s="159"/>
      <c r="G119" s="159"/>
      <c r="H119" s="153">
        <f t="shared" si="3"/>
        <v>500</v>
      </c>
    </row>
    <row r="120" spans="1:8" ht="12.75" customHeight="1">
      <c r="A120" s="169">
        <v>39672</v>
      </c>
      <c r="B120" s="156" t="s">
        <v>1676</v>
      </c>
      <c r="C120" s="157">
        <v>500</v>
      </c>
      <c r="D120" s="160"/>
      <c r="E120" s="160"/>
      <c r="F120" s="159"/>
      <c r="G120" s="159"/>
      <c r="H120" s="153">
        <f t="shared" si="3"/>
        <v>500</v>
      </c>
    </row>
    <row r="121" spans="1:8" ht="12.75" customHeight="1">
      <c r="A121" s="169">
        <v>39672</v>
      </c>
      <c r="B121" s="156" t="s">
        <v>1677</v>
      </c>
      <c r="C121" s="157">
        <v>500</v>
      </c>
      <c r="D121" s="160"/>
      <c r="E121" s="160"/>
      <c r="F121" s="159"/>
      <c r="G121" s="159"/>
      <c r="H121" s="153">
        <f t="shared" si="3"/>
        <v>500</v>
      </c>
    </row>
    <row r="122" spans="1:8" ht="12.75" customHeight="1">
      <c r="A122" s="169">
        <v>39672</v>
      </c>
      <c r="B122" s="156" t="s">
        <v>1678</v>
      </c>
      <c r="C122" s="157">
        <v>500</v>
      </c>
      <c r="D122" s="160"/>
      <c r="E122" s="160"/>
      <c r="F122" s="159"/>
      <c r="G122" s="159"/>
      <c r="H122" s="153">
        <f t="shared" si="3"/>
        <v>500</v>
      </c>
    </row>
    <row r="123" spans="1:8" ht="12.75" customHeight="1">
      <c r="A123" s="169">
        <v>39672</v>
      </c>
      <c r="B123" s="156" t="s">
        <v>1464</v>
      </c>
      <c r="C123" s="157">
        <v>440</v>
      </c>
      <c r="D123" s="160"/>
      <c r="E123" s="160"/>
      <c r="F123" s="159"/>
      <c r="G123" s="159"/>
      <c r="H123" s="153">
        <f t="shared" si="3"/>
        <v>440</v>
      </c>
    </row>
    <row r="124" spans="1:8" ht="12.75" customHeight="1">
      <c r="A124" s="169">
        <v>39672</v>
      </c>
      <c r="B124" s="156" t="s">
        <v>1485</v>
      </c>
      <c r="C124" s="157">
        <v>370</v>
      </c>
      <c r="D124" s="160"/>
      <c r="E124" s="160"/>
      <c r="F124" s="159"/>
      <c r="G124" s="159"/>
      <c r="H124" s="153">
        <f t="shared" si="3"/>
        <v>370</v>
      </c>
    </row>
    <row r="125" spans="1:8" ht="12.75" customHeight="1">
      <c r="A125" s="169">
        <v>39672</v>
      </c>
      <c r="B125" s="156" t="s">
        <v>1679</v>
      </c>
      <c r="C125" s="157">
        <v>300</v>
      </c>
      <c r="D125" s="160"/>
      <c r="E125" s="160"/>
      <c r="F125" s="159"/>
      <c r="G125" s="159"/>
      <c r="H125" s="153">
        <f t="shared" si="3"/>
        <v>300</v>
      </c>
    </row>
    <row r="126" spans="1:8" ht="12.75" customHeight="1">
      <c r="A126" s="169">
        <v>39672</v>
      </c>
      <c r="B126" s="156" t="s">
        <v>1680</v>
      </c>
      <c r="C126" s="157">
        <v>300</v>
      </c>
      <c r="D126" s="160"/>
      <c r="E126" s="160"/>
      <c r="F126" s="159"/>
      <c r="G126" s="159"/>
      <c r="H126" s="153">
        <f t="shared" si="3"/>
        <v>300</v>
      </c>
    </row>
    <row r="127" spans="1:8" ht="12.75" customHeight="1">
      <c r="A127" s="169">
        <v>39672</v>
      </c>
      <c r="B127" s="156" t="s">
        <v>1681</v>
      </c>
      <c r="C127" s="157">
        <v>300</v>
      </c>
      <c r="D127" s="160"/>
      <c r="E127" s="160"/>
      <c r="F127" s="159"/>
      <c r="G127" s="159"/>
      <c r="H127" s="153">
        <f t="shared" si="3"/>
        <v>300</v>
      </c>
    </row>
    <row r="128" spans="1:8" ht="12.75" customHeight="1">
      <c r="A128" s="169">
        <v>39672</v>
      </c>
      <c r="B128" s="156" t="s">
        <v>1682</v>
      </c>
      <c r="C128" s="157">
        <v>300</v>
      </c>
      <c r="D128" s="160"/>
      <c r="E128" s="160"/>
      <c r="F128" s="159"/>
      <c r="G128" s="159"/>
      <c r="H128" s="153">
        <f t="shared" si="3"/>
        <v>300</v>
      </c>
    </row>
    <row r="129" spans="1:8" ht="12.75" customHeight="1">
      <c r="A129" s="169">
        <v>39672</v>
      </c>
      <c r="B129" s="156" t="s">
        <v>1463</v>
      </c>
      <c r="C129" s="153">
        <v>265</v>
      </c>
      <c r="D129" s="160"/>
      <c r="E129" s="160"/>
      <c r="F129" s="159"/>
      <c r="G129" s="159"/>
      <c r="H129" s="153">
        <f t="shared" si="3"/>
        <v>265</v>
      </c>
    </row>
    <row r="130" spans="1:8" ht="12.75" customHeight="1">
      <c r="A130" s="169">
        <v>39672</v>
      </c>
      <c r="B130" s="156" t="s">
        <v>1461</v>
      </c>
      <c r="C130" s="157">
        <v>209.41</v>
      </c>
      <c r="D130" s="160"/>
      <c r="E130" s="160"/>
      <c r="F130" s="159"/>
      <c r="G130" s="159"/>
      <c r="H130" s="153">
        <f t="shared" si="3"/>
        <v>209.41</v>
      </c>
    </row>
    <row r="131" spans="1:8" ht="12.75" customHeight="1">
      <c r="A131" s="169">
        <v>39672</v>
      </c>
      <c r="B131" s="156" t="s">
        <v>1460</v>
      </c>
      <c r="C131" s="153">
        <v>193.35</v>
      </c>
      <c r="D131" s="160"/>
      <c r="E131" s="160"/>
      <c r="F131" s="159"/>
      <c r="G131" s="159"/>
      <c r="H131" s="153">
        <f t="shared" si="3"/>
        <v>193.35</v>
      </c>
    </row>
    <row r="132" spans="1:8" ht="12.75" customHeight="1">
      <c r="A132" s="169">
        <v>39672</v>
      </c>
      <c r="B132" s="156" t="s">
        <v>1509</v>
      </c>
      <c r="C132" s="153">
        <v>85.48</v>
      </c>
      <c r="D132" s="160"/>
      <c r="E132" s="160"/>
      <c r="F132" s="159"/>
      <c r="G132" s="159"/>
      <c r="H132" s="153">
        <f t="shared" si="3"/>
        <v>85.48</v>
      </c>
    </row>
    <row r="133" spans="1:8" ht="12.75" customHeight="1">
      <c r="A133" s="169">
        <v>39672</v>
      </c>
      <c r="B133" s="156" t="s">
        <v>1472</v>
      </c>
      <c r="C133" s="157">
        <v>36.51</v>
      </c>
      <c r="D133" s="160"/>
      <c r="E133" s="160"/>
      <c r="F133" s="159"/>
      <c r="G133" s="159"/>
      <c r="H133" s="153">
        <f t="shared" si="3"/>
        <v>36.51</v>
      </c>
    </row>
    <row r="134" spans="1:8" ht="12.75" customHeight="1">
      <c r="A134" s="135"/>
      <c r="B134" s="166"/>
      <c r="C134" s="137"/>
      <c r="D134" s="138"/>
      <c r="E134" s="139"/>
      <c r="F134" s="140"/>
      <c r="G134" s="141"/>
      <c r="H134" s="150"/>
    </row>
    <row r="135" spans="1:8" ht="15.75">
      <c r="A135" s="233" t="s">
        <v>1740</v>
      </c>
      <c r="B135" s="234"/>
      <c r="C135" s="74">
        <f>SUM(C10:C134)</f>
        <v>858237.2500000002</v>
      </c>
      <c r="D135" s="35">
        <f>SUM(D10:D134)</f>
        <v>0</v>
      </c>
      <c r="E135" s="36">
        <f>SUM(E10:E134)</f>
        <v>0</v>
      </c>
      <c r="F135" s="35">
        <f>SUM(F10:F134)</f>
        <v>0</v>
      </c>
      <c r="G135" s="36">
        <f>SUM(G10:G134)</f>
        <v>0</v>
      </c>
      <c r="H135" s="165">
        <f>E135+G135+C135</f>
        <v>858237.2500000002</v>
      </c>
    </row>
    <row r="136" spans="1:8" ht="15.75">
      <c r="A136" s="233" t="s">
        <v>1772</v>
      </c>
      <c r="B136" s="234"/>
      <c r="C136" s="74">
        <f aca="true" t="shared" si="4" ref="C136:H136">C8+C135</f>
        <v>10808647.25</v>
      </c>
      <c r="D136" s="35">
        <f t="shared" si="4"/>
        <v>0</v>
      </c>
      <c r="E136" s="36">
        <f t="shared" si="4"/>
        <v>0</v>
      </c>
      <c r="F136" s="35">
        <f t="shared" si="4"/>
        <v>0</v>
      </c>
      <c r="G136" s="36">
        <f t="shared" si="4"/>
        <v>0</v>
      </c>
      <c r="H136" s="38">
        <f t="shared" si="4"/>
        <v>10808647.25</v>
      </c>
    </row>
    <row r="137" spans="1:8" ht="12.75">
      <c r="A137" s="223" t="s">
        <v>1741</v>
      </c>
      <c r="B137" s="223"/>
      <c r="C137" s="223"/>
      <c r="D137" s="223"/>
      <c r="E137" s="223"/>
      <c r="F137" s="223"/>
      <c r="G137" s="223"/>
      <c r="H137" s="223"/>
    </row>
    <row r="138" spans="1:8" ht="20.25" customHeight="1">
      <c r="A138" s="85"/>
      <c r="B138" s="40"/>
      <c r="C138" s="40"/>
      <c r="D138" s="41"/>
      <c r="E138" s="41"/>
      <c r="F138" s="41"/>
      <c r="G138" s="41"/>
      <c r="H138" s="39"/>
    </row>
    <row r="139" spans="1:8" ht="12.75">
      <c r="A139" s="143"/>
      <c r="B139" s="95"/>
      <c r="C139" s="95"/>
      <c r="D139" s="96"/>
      <c r="E139" s="96"/>
      <c r="F139" s="78"/>
      <c r="G139" s="78"/>
      <c r="H139" s="97"/>
    </row>
    <row r="140" spans="1:8" ht="12.75">
      <c r="A140" s="144"/>
      <c r="B140" s="95"/>
      <c r="C140" s="95"/>
      <c r="D140" s="96"/>
      <c r="E140" s="96"/>
      <c r="F140" s="145"/>
      <c r="G140" s="145"/>
      <c r="H140" s="97"/>
    </row>
    <row r="141" spans="1:8" ht="12.75">
      <c r="A141" s="225"/>
      <c r="B141" s="225"/>
      <c r="C141" s="77"/>
      <c r="D141" s="96"/>
      <c r="E141" s="96"/>
      <c r="F141" s="145"/>
      <c r="G141" s="145"/>
      <c r="H141" s="97"/>
    </row>
    <row r="142" spans="1:8" ht="12.75">
      <c r="A142" s="9"/>
      <c r="B142" s="42"/>
      <c r="C142" s="42"/>
      <c r="D142" s="43"/>
      <c r="E142" s="43"/>
      <c r="F142" s="44"/>
      <c r="G142" s="44"/>
      <c r="H142" s="45"/>
    </row>
    <row r="143" spans="1:8" ht="12.75">
      <c r="A143" s="46"/>
      <c r="B143" s="42"/>
      <c r="C143" s="42"/>
      <c r="D143" s="43"/>
      <c r="E143" s="43"/>
      <c r="F143" s="44"/>
      <c r="G143" s="44"/>
      <c r="H143" s="45"/>
    </row>
    <row r="144" spans="1:8" ht="12.75">
      <c r="A144" s="46"/>
      <c r="B144" s="42"/>
      <c r="C144" s="42"/>
      <c r="D144" s="43"/>
      <c r="E144" s="43"/>
      <c r="F144" s="44"/>
      <c r="G144" s="44"/>
      <c r="H144" s="45"/>
    </row>
    <row r="145" spans="1:8" ht="12.75">
      <c r="A145" s="219"/>
      <c r="B145" s="219"/>
      <c r="C145" s="51"/>
      <c r="D145" s="43"/>
      <c r="E145" s="43"/>
      <c r="F145" s="44"/>
      <c r="G145" s="44"/>
      <c r="H145" s="45"/>
    </row>
    <row r="146" spans="1:8" ht="12.75">
      <c r="A146" s="47"/>
      <c r="B146" s="42"/>
      <c r="C146" s="42"/>
      <c r="D146" s="43"/>
      <c r="E146" s="43"/>
      <c r="F146" s="44"/>
      <c r="G146" s="44"/>
      <c r="H146" s="45"/>
    </row>
    <row r="147" spans="1:8" ht="12.75">
      <c r="A147" s="47"/>
      <c r="B147" s="42"/>
      <c r="C147" s="42"/>
      <c r="D147" s="43"/>
      <c r="E147" s="43"/>
      <c r="F147" s="44"/>
      <c r="G147" s="44"/>
      <c r="H147" s="45"/>
    </row>
    <row r="148" spans="1:8" ht="12.75">
      <c r="A148" s="47"/>
      <c r="B148" s="42"/>
      <c r="C148" s="42"/>
      <c r="D148" s="43"/>
      <c r="E148" s="43"/>
      <c r="F148" s="44"/>
      <c r="G148" s="44"/>
      <c r="H148" s="45"/>
    </row>
    <row r="149" spans="1:8" ht="12.75">
      <c r="A149" s="47"/>
      <c r="B149" s="42"/>
      <c r="C149" s="42"/>
      <c r="D149" s="43"/>
      <c r="E149" s="43"/>
      <c r="F149" s="44"/>
      <c r="G149" s="44"/>
      <c r="H149" s="45"/>
    </row>
    <row r="150" spans="1:8" ht="12.75">
      <c r="A150" s="8"/>
      <c r="B150" s="8"/>
      <c r="C150" s="8"/>
      <c r="D150" s="44"/>
      <c r="E150" s="44"/>
      <c r="F150" s="44"/>
      <c r="G150" s="44"/>
      <c r="H150" s="44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6.75" customHeight="1">
      <c r="A155" s="8"/>
      <c r="B155" s="8"/>
      <c r="C155" s="8"/>
      <c r="D155" s="8"/>
      <c r="E155" s="8"/>
      <c r="F155" s="8"/>
      <c r="G155" s="8"/>
      <c r="H155" s="8"/>
    </row>
    <row r="156" spans="1:8" ht="12.75" hidden="1">
      <c r="A156" s="8"/>
      <c r="B156" s="8"/>
      <c r="C156" s="8"/>
      <c r="D156" s="8"/>
      <c r="E156" s="8"/>
      <c r="F156" s="8"/>
      <c r="G156" s="8"/>
      <c r="H156" s="8"/>
    </row>
    <row r="157" spans="1:8" ht="12.75" hidden="1">
      <c r="A157" s="8"/>
      <c r="B157" s="8"/>
      <c r="C157" s="8"/>
      <c r="D157" s="8"/>
      <c r="E157" s="8"/>
      <c r="F157" s="8"/>
      <c r="G157" s="8"/>
      <c r="H157" s="8"/>
    </row>
    <row r="158" ht="12.75" hidden="1"/>
  </sheetData>
  <mergeCells count="15">
    <mergeCell ref="A145:B145"/>
    <mergeCell ref="A137:H137"/>
    <mergeCell ref="A1:H1"/>
    <mergeCell ref="A2:H2"/>
    <mergeCell ref="A3:H3"/>
    <mergeCell ref="C6:C7"/>
    <mergeCell ref="F6:G6"/>
    <mergeCell ref="H6:H7"/>
    <mergeCell ref="D6:E6"/>
    <mergeCell ref="A4:H4"/>
    <mergeCell ref="A141:B141"/>
    <mergeCell ref="A135:B135"/>
    <mergeCell ref="A6:A7"/>
    <mergeCell ref="B6:B7"/>
    <mergeCell ref="A136:B136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SheetLayoutView="100" workbookViewId="0" topLeftCell="A64">
      <selection activeCell="B52" sqref="B52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15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1556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10808647.25</v>
      </c>
      <c r="D8" s="71"/>
      <c r="E8" s="71"/>
      <c r="F8" s="71"/>
      <c r="G8" s="71"/>
      <c r="H8" s="73">
        <f>E8+G8+C8</f>
        <v>10808647.25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39673</v>
      </c>
      <c r="B10" s="152" t="s">
        <v>1233</v>
      </c>
      <c r="C10" s="153">
        <f>SUM(E10)</f>
        <v>966370</v>
      </c>
      <c r="D10" s="157">
        <v>100000</v>
      </c>
      <c r="E10" s="173">
        <v>966370</v>
      </c>
      <c r="F10" s="155"/>
      <c r="G10" s="155"/>
      <c r="H10" s="153">
        <f>SUM(C10)</f>
        <v>966370</v>
      </c>
    </row>
    <row r="11" spans="1:8" ht="14.25" customHeight="1">
      <c r="A11" s="169">
        <v>39673</v>
      </c>
      <c r="B11" s="156" t="s">
        <v>1271</v>
      </c>
      <c r="C11" s="153">
        <v>150000</v>
      </c>
      <c r="D11" s="160"/>
      <c r="E11" s="160"/>
      <c r="F11" s="159"/>
      <c r="G11" s="159"/>
      <c r="H11" s="153">
        <f aca="true" t="shared" si="0" ref="H11:H42">E11+G11+C11</f>
        <v>150000</v>
      </c>
    </row>
    <row r="12" spans="1:8" ht="13.5" customHeight="1">
      <c r="A12" s="169">
        <v>39673</v>
      </c>
      <c r="B12" s="156" t="s">
        <v>1252</v>
      </c>
      <c r="C12" s="157">
        <v>80000</v>
      </c>
      <c r="D12" s="160"/>
      <c r="E12" s="160"/>
      <c r="F12" s="159"/>
      <c r="G12" s="159"/>
      <c r="H12" s="153">
        <f t="shared" si="0"/>
        <v>80000</v>
      </c>
    </row>
    <row r="13" spans="1:8" ht="13.5" customHeight="1">
      <c r="A13" s="169">
        <v>39673</v>
      </c>
      <c r="B13" s="156" t="s">
        <v>1256</v>
      </c>
      <c r="C13" s="153">
        <v>58505</v>
      </c>
      <c r="D13" s="160"/>
      <c r="E13" s="160"/>
      <c r="F13" s="159"/>
      <c r="G13" s="159"/>
      <c r="H13" s="153">
        <f t="shared" si="0"/>
        <v>58505</v>
      </c>
    </row>
    <row r="14" spans="1:8" ht="12.75" customHeight="1">
      <c r="A14" s="169">
        <v>39673</v>
      </c>
      <c r="B14" s="156" t="s">
        <v>1786</v>
      </c>
      <c r="C14" s="153">
        <v>58500</v>
      </c>
      <c r="D14" s="158"/>
      <c r="E14" s="158"/>
      <c r="F14" s="159"/>
      <c r="G14" s="159"/>
      <c r="H14" s="157">
        <f t="shared" si="0"/>
        <v>58500</v>
      </c>
    </row>
    <row r="15" spans="1:8" ht="12.75" customHeight="1">
      <c r="A15" s="169">
        <v>39673</v>
      </c>
      <c r="B15" s="156" t="s">
        <v>64</v>
      </c>
      <c r="C15" s="157">
        <v>48811.1</v>
      </c>
      <c r="D15" s="158"/>
      <c r="E15" s="158"/>
      <c r="F15" s="159"/>
      <c r="G15" s="159"/>
      <c r="H15" s="157">
        <f t="shared" si="0"/>
        <v>48811.1</v>
      </c>
    </row>
    <row r="16" spans="1:8" ht="12.75" customHeight="1">
      <c r="A16" s="169">
        <v>39673</v>
      </c>
      <c r="B16" s="156" t="s">
        <v>1260</v>
      </c>
      <c r="C16" s="157">
        <v>38578</v>
      </c>
      <c r="D16" s="158"/>
      <c r="E16" s="158"/>
      <c r="F16" s="159"/>
      <c r="G16" s="159"/>
      <c r="H16" s="157">
        <f t="shared" si="0"/>
        <v>38578</v>
      </c>
    </row>
    <row r="17" spans="1:8" ht="12.75" customHeight="1">
      <c r="A17" s="169">
        <v>39673</v>
      </c>
      <c r="B17" s="156" t="s">
        <v>1303</v>
      </c>
      <c r="C17" s="157">
        <v>28342</v>
      </c>
      <c r="D17" s="158"/>
      <c r="E17" s="158"/>
      <c r="F17" s="159"/>
      <c r="G17" s="159"/>
      <c r="H17" s="157">
        <f t="shared" si="0"/>
        <v>28342</v>
      </c>
    </row>
    <row r="18" spans="1:8" ht="12.75" customHeight="1">
      <c r="A18" s="169">
        <v>39673</v>
      </c>
      <c r="B18" s="156" t="s">
        <v>1247</v>
      </c>
      <c r="C18" s="153">
        <v>26150</v>
      </c>
      <c r="D18" s="158"/>
      <c r="E18" s="158"/>
      <c r="F18" s="159"/>
      <c r="G18" s="159"/>
      <c r="H18" s="157">
        <f t="shared" si="0"/>
        <v>26150</v>
      </c>
    </row>
    <row r="19" spans="1:8" ht="12.75" customHeight="1">
      <c r="A19" s="169">
        <v>39673</v>
      </c>
      <c r="B19" s="156" t="s">
        <v>1262</v>
      </c>
      <c r="C19" s="157">
        <v>25000</v>
      </c>
      <c r="D19" s="158"/>
      <c r="E19" s="158"/>
      <c r="F19" s="159"/>
      <c r="G19" s="159"/>
      <c r="H19" s="157">
        <f t="shared" si="0"/>
        <v>25000</v>
      </c>
    </row>
    <row r="20" spans="1:8" ht="12.75" customHeight="1">
      <c r="A20" s="169">
        <v>39673</v>
      </c>
      <c r="B20" s="156" t="s">
        <v>1263</v>
      </c>
      <c r="C20" s="157">
        <v>20000</v>
      </c>
      <c r="D20" s="158"/>
      <c r="E20" s="158"/>
      <c r="F20" s="159"/>
      <c r="G20" s="159"/>
      <c r="H20" s="157">
        <f t="shared" si="0"/>
        <v>20000</v>
      </c>
    </row>
    <row r="21" spans="1:8" ht="12.75" customHeight="1">
      <c r="A21" s="169">
        <v>39673</v>
      </c>
      <c r="B21" s="156" t="s">
        <v>1269</v>
      </c>
      <c r="C21" s="157">
        <v>19730</v>
      </c>
      <c r="D21" s="158"/>
      <c r="E21" s="158"/>
      <c r="F21" s="159"/>
      <c r="G21" s="159"/>
      <c r="H21" s="157">
        <f t="shared" si="0"/>
        <v>19730</v>
      </c>
    </row>
    <row r="22" spans="1:8" ht="12.75" customHeight="1">
      <c r="A22" s="169">
        <v>39673</v>
      </c>
      <c r="B22" s="156" t="s">
        <v>1270</v>
      </c>
      <c r="C22" s="153">
        <v>16282</v>
      </c>
      <c r="D22" s="158"/>
      <c r="E22" s="158"/>
      <c r="F22" s="159"/>
      <c r="G22" s="159"/>
      <c r="H22" s="157">
        <f t="shared" si="0"/>
        <v>16282</v>
      </c>
    </row>
    <row r="23" spans="1:8" ht="12.75" customHeight="1">
      <c r="A23" s="169">
        <v>39673</v>
      </c>
      <c r="B23" s="156" t="s">
        <v>1241</v>
      </c>
      <c r="C23" s="153">
        <v>15780</v>
      </c>
      <c r="D23" s="158"/>
      <c r="E23" s="158"/>
      <c r="F23" s="159"/>
      <c r="G23" s="159"/>
      <c r="H23" s="157">
        <f t="shared" si="0"/>
        <v>15780</v>
      </c>
    </row>
    <row r="24" spans="1:8" ht="12.75" customHeight="1">
      <c r="A24" s="169">
        <v>39673</v>
      </c>
      <c r="B24" s="156" t="s">
        <v>1272</v>
      </c>
      <c r="C24" s="153">
        <v>14600</v>
      </c>
      <c r="D24" s="158"/>
      <c r="E24" s="158"/>
      <c r="F24" s="159"/>
      <c r="G24" s="159"/>
      <c r="H24" s="157">
        <f t="shared" si="0"/>
        <v>14600</v>
      </c>
    </row>
    <row r="25" spans="1:8" ht="12.75" customHeight="1">
      <c r="A25" s="169">
        <v>39673</v>
      </c>
      <c r="B25" s="156" t="s">
        <v>1273</v>
      </c>
      <c r="C25" s="157">
        <v>14098.5</v>
      </c>
      <c r="D25" s="158"/>
      <c r="E25" s="158"/>
      <c r="F25" s="159"/>
      <c r="G25" s="159"/>
      <c r="H25" s="157">
        <f t="shared" si="0"/>
        <v>14098.5</v>
      </c>
    </row>
    <row r="26" spans="1:8" ht="12.75" customHeight="1">
      <c r="A26" s="169">
        <v>39673</v>
      </c>
      <c r="B26" s="156" t="s">
        <v>1236</v>
      </c>
      <c r="C26" s="157">
        <v>13150.85</v>
      </c>
      <c r="D26" s="158"/>
      <c r="E26" s="158"/>
      <c r="F26" s="159"/>
      <c r="G26" s="159"/>
      <c r="H26" s="157">
        <f t="shared" si="0"/>
        <v>13150.85</v>
      </c>
    </row>
    <row r="27" spans="1:8" ht="12.75" customHeight="1">
      <c r="A27" s="169">
        <v>39673</v>
      </c>
      <c r="B27" s="156" t="s">
        <v>1248</v>
      </c>
      <c r="C27" s="157">
        <v>11880</v>
      </c>
      <c r="D27" s="158"/>
      <c r="E27" s="158"/>
      <c r="F27" s="159"/>
      <c r="G27" s="159"/>
      <c r="H27" s="157">
        <f t="shared" si="0"/>
        <v>11880</v>
      </c>
    </row>
    <row r="28" spans="1:8" ht="12.75" customHeight="1">
      <c r="A28" s="169">
        <v>39673</v>
      </c>
      <c r="B28" s="156" t="s">
        <v>1235</v>
      </c>
      <c r="C28" s="153">
        <v>11811</v>
      </c>
      <c r="D28" s="158"/>
      <c r="E28" s="158"/>
      <c r="F28" s="159"/>
      <c r="G28" s="159"/>
      <c r="H28" s="157">
        <f t="shared" si="0"/>
        <v>11811</v>
      </c>
    </row>
    <row r="29" spans="1:8" ht="12.75" customHeight="1">
      <c r="A29" s="169">
        <v>39673</v>
      </c>
      <c r="B29" s="171" t="s">
        <v>1242</v>
      </c>
      <c r="C29" s="157">
        <v>10453.71</v>
      </c>
      <c r="D29" s="158"/>
      <c r="E29" s="158"/>
      <c r="F29" s="159"/>
      <c r="G29" s="159"/>
      <c r="H29" s="157">
        <f t="shared" si="0"/>
        <v>10453.71</v>
      </c>
    </row>
    <row r="30" spans="1:8" ht="12.75" customHeight="1">
      <c r="A30" s="169">
        <v>39673</v>
      </c>
      <c r="B30" s="156" t="s">
        <v>1432</v>
      </c>
      <c r="C30" s="157">
        <v>10354.31</v>
      </c>
      <c r="D30" s="158"/>
      <c r="E30" s="158"/>
      <c r="F30" s="159"/>
      <c r="G30" s="159"/>
      <c r="H30" s="157">
        <f t="shared" si="0"/>
        <v>10354.31</v>
      </c>
    </row>
    <row r="31" spans="1:8" ht="12.75" customHeight="1">
      <c r="A31" s="169">
        <v>39673</v>
      </c>
      <c r="B31" s="156" t="s">
        <v>1234</v>
      </c>
      <c r="C31" s="157">
        <v>10000</v>
      </c>
      <c r="D31" s="158"/>
      <c r="E31" s="158"/>
      <c r="F31" s="159"/>
      <c r="G31" s="159"/>
      <c r="H31" s="157">
        <f t="shared" si="0"/>
        <v>10000</v>
      </c>
    </row>
    <row r="32" spans="1:8" ht="12.75" customHeight="1">
      <c r="A32" s="169">
        <v>39673</v>
      </c>
      <c r="B32" s="156" t="s">
        <v>1277</v>
      </c>
      <c r="C32" s="157">
        <v>10000</v>
      </c>
      <c r="D32" s="158"/>
      <c r="E32" s="158"/>
      <c r="F32" s="159"/>
      <c r="G32" s="159"/>
      <c r="H32" s="157">
        <f t="shared" si="0"/>
        <v>10000</v>
      </c>
    </row>
    <row r="33" spans="1:8" ht="12.75" customHeight="1">
      <c r="A33" s="169">
        <v>39673</v>
      </c>
      <c r="B33" s="156" t="s">
        <v>1245</v>
      </c>
      <c r="C33" s="157">
        <v>10000</v>
      </c>
      <c r="D33" s="158"/>
      <c r="E33" s="158"/>
      <c r="F33" s="159"/>
      <c r="G33" s="159"/>
      <c r="H33" s="157">
        <f t="shared" si="0"/>
        <v>10000</v>
      </c>
    </row>
    <row r="34" spans="1:8" ht="12.75" customHeight="1">
      <c r="A34" s="169">
        <v>39673</v>
      </c>
      <c r="B34" s="156" t="s">
        <v>1243</v>
      </c>
      <c r="C34" s="153">
        <v>10000</v>
      </c>
      <c r="D34" s="160"/>
      <c r="E34" s="160"/>
      <c r="F34" s="159"/>
      <c r="G34" s="159"/>
      <c r="H34" s="153">
        <f t="shared" si="0"/>
        <v>10000</v>
      </c>
    </row>
    <row r="35" spans="1:8" ht="12.75" customHeight="1">
      <c r="A35" s="169">
        <v>39673</v>
      </c>
      <c r="B35" s="156" t="s">
        <v>1238</v>
      </c>
      <c r="C35" s="153">
        <v>9808</v>
      </c>
      <c r="D35" s="160"/>
      <c r="E35" s="160"/>
      <c r="F35" s="159"/>
      <c r="G35" s="159"/>
      <c r="H35" s="153">
        <f t="shared" si="0"/>
        <v>9808</v>
      </c>
    </row>
    <row r="36" spans="1:8" ht="12.75" customHeight="1">
      <c r="A36" s="169">
        <v>39673</v>
      </c>
      <c r="B36" s="156" t="s">
        <v>1250</v>
      </c>
      <c r="C36" s="157">
        <v>9122</v>
      </c>
      <c r="D36" s="160"/>
      <c r="E36" s="160"/>
      <c r="F36" s="159"/>
      <c r="G36" s="159"/>
      <c r="H36" s="153">
        <f t="shared" si="0"/>
        <v>9122</v>
      </c>
    </row>
    <row r="37" spans="1:8" ht="12.75" customHeight="1">
      <c r="A37" s="169">
        <v>39673</v>
      </c>
      <c r="B37" s="156" t="s">
        <v>1251</v>
      </c>
      <c r="C37" s="153">
        <v>9000</v>
      </c>
      <c r="D37" s="158"/>
      <c r="E37" s="158"/>
      <c r="F37" s="159"/>
      <c r="G37" s="159"/>
      <c r="H37" s="157">
        <f t="shared" si="0"/>
        <v>9000</v>
      </c>
    </row>
    <row r="38" spans="1:8" ht="12.75" customHeight="1">
      <c r="A38" s="169">
        <v>39673</v>
      </c>
      <c r="B38" s="156" t="s">
        <v>1253</v>
      </c>
      <c r="C38" s="157">
        <v>8750</v>
      </c>
      <c r="D38" s="158"/>
      <c r="E38" s="158"/>
      <c r="F38" s="159"/>
      <c r="G38" s="159"/>
      <c r="H38" s="157">
        <f t="shared" si="0"/>
        <v>8750</v>
      </c>
    </row>
    <row r="39" spans="1:8" ht="12.75" customHeight="1">
      <c r="A39" s="169">
        <v>39673</v>
      </c>
      <c r="B39" s="156" t="s">
        <v>1254</v>
      </c>
      <c r="C39" s="157">
        <v>8473.69</v>
      </c>
      <c r="D39" s="158"/>
      <c r="E39" s="158"/>
      <c r="F39" s="159"/>
      <c r="G39" s="159"/>
      <c r="H39" s="153">
        <f t="shared" si="0"/>
        <v>8473.69</v>
      </c>
    </row>
    <row r="40" spans="1:8" ht="12.75" customHeight="1">
      <c r="A40" s="169">
        <v>39673</v>
      </c>
      <c r="B40" s="156" t="s">
        <v>1255</v>
      </c>
      <c r="C40" s="157">
        <v>6725.46</v>
      </c>
      <c r="D40" s="158"/>
      <c r="E40" s="158"/>
      <c r="F40" s="159"/>
      <c r="G40" s="159"/>
      <c r="H40" s="157">
        <f t="shared" si="0"/>
        <v>6725.46</v>
      </c>
    </row>
    <row r="41" spans="1:8" ht="12.75" customHeight="1">
      <c r="A41" s="169">
        <v>39673</v>
      </c>
      <c r="B41" s="156" t="s">
        <v>1563</v>
      </c>
      <c r="C41" s="157">
        <v>6400</v>
      </c>
      <c r="D41" s="158"/>
      <c r="E41" s="158"/>
      <c r="F41" s="159"/>
      <c r="G41" s="159"/>
      <c r="H41" s="157">
        <f t="shared" si="0"/>
        <v>6400</v>
      </c>
    </row>
    <row r="42" spans="1:8" ht="12.75" customHeight="1">
      <c r="A42" s="169">
        <v>39673</v>
      </c>
      <c r="B42" s="156" t="s">
        <v>1300</v>
      </c>
      <c r="C42" s="153">
        <v>5216</v>
      </c>
      <c r="D42" s="158"/>
      <c r="E42" s="158"/>
      <c r="F42" s="159"/>
      <c r="G42" s="159"/>
      <c r="H42" s="157">
        <f t="shared" si="0"/>
        <v>5216</v>
      </c>
    </row>
    <row r="43" spans="1:8" ht="12.75" customHeight="1">
      <c r="A43" s="169">
        <v>39673</v>
      </c>
      <c r="B43" s="156" t="s">
        <v>1257</v>
      </c>
      <c r="C43" s="157">
        <v>5000</v>
      </c>
      <c r="D43" s="158"/>
      <c r="E43" s="158"/>
      <c r="F43" s="159"/>
      <c r="G43" s="159"/>
      <c r="H43" s="157">
        <f aca="true" t="shared" si="1" ref="H43:H73">E43+G43+C43</f>
        <v>5000</v>
      </c>
    </row>
    <row r="44" spans="1:8" ht="12.75" customHeight="1">
      <c r="A44" s="169">
        <v>39673</v>
      </c>
      <c r="B44" s="156" t="s">
        <v>1258</v>
      </c>
      <c r="C44" s="157">
        <v>5000</v>
      </c>
      <c r="D44" s="158"/>
      <c r="E44" s="158"/>
      <c r="F44" s="159"/>
      <c r="G44" s="159"/>
      <c r="H44" s="157">
        <f t="shared" si="1"/>
        <v>5000</v>
      </c>
    </row>
    <row r="45" spans="1:8" ht="12.75" customHeight="1">
      <c r="A45" s="169">
        <v>39673</v>
      </c>
      <c r="B45" s="156" t="s">
        <v>1249</v>
      </c>
      <c r="C45" s="157">
        <v>4146</v>
      </c>
      <c r="D45" s="158"/>
      <c r="E45" s="158"/>
      <c r="F45" s="159"/>
      <c r="G45" s="159"/>
      <c r="H45" s="157">
        <f t="shared" si="1"/>
        <v>4146</v>
      </c>
    </row>
    <row r="46" spans="1:8" ht="12.75" customHeight="1">
      <c r="A46" s="169">
        <v>39673</v>
      </c>
      <c r="B46" s="156" t="s">
        <v>1265</v>
      </c>
      <c r="C46" s="157">
        <v>4066.33</v>
      </c>
      <c r="D46" s="158"/>
      <c r="E46" s="158"/>
      <c r="F46" s="159"/>
      <c r="G46" s="159"/>
      <c r="H46" s="157">
        <v>4066.33</v>
      </c>
    </row>
    <row r="47" spans="1:8" ht="12.75" customHeight="1">
      <c r="A47" s="169">
        <v>39673</v>
      </c>
      <c r="B47" s="156" t="s">
        <v>1259</v>
      </c>
      <c r="C47" s="157">
        <v>4000</v>
      </c>
      <c r="D47" s="158"/>
      <c r="E47" s="158"/>
      <c r="F47" s="159"/>
      <c r="G47" s="159"/>
      <c r="H47" s="157">
        <f t="shared" si="1"/>
        <v>4000</v>
      </c>
    </row>
    <row r="48" spans="1:8" ht="12.75" customHeight="1">
      <c r="A48" s="169">
        <v>39673</v>
      </c>
      <c r="B48" s="156" t="s">
        <v>1057</v>
      </c>
      <c r="C48" s="157">
        <v>3532</v>
      </c>
      <c r="D48" s="158"/>
      <c r="E48" s="158"/>
      <c r="F48" s="159"/>
      <c r="G48" s="159"/>
      <c r="H48" s="157">
        <f t="shared" si="1"/>
        <v>3532</v>
      </c>
    </row>
    <row r="49" spans="1:8" ht="12.75" customHeight="1">
      <c r="A49" s="169">
        <v>39673</v>
      </c>
      <c r="B49" s="156" t="s">
        <v>1562</v>
      </c>
      <c r="C49" s="153">
        <v>3260</v>
      </c>
      <c r="D49" s="158"/>
      <c r="E49" s="158"/>
      <c r="F49" s="159"/>
      <c r="G49" s="159"/>
      <c r="H49" s="157">
        <f t="shared" si="1"/>
        <v>3260</v>
      </c>
    </row>
    <row r="50" spans="1:8" ht="12.75" customHeight="1">
      <c r="A50" s="169">
        <v>39673</v>
      </c>
      <c r="B50" s="156" t="s">
        <v>1261</v>
      </c>
      <c r="C50" s="157">
        <v>3215.07</v>
      </c>
      <c r="D50" s="158"/>
      <c r="E50" s="158"/>
      <c r="F50" s="159"/>
      <c r="G50" s="159"/>
      <c r="H50" s="157">
        <f t="shared" si="1"/>
        <v>3215.07</v>
      </c>
    </row>
    <row r="51" spans="1:8" ht="12.75" customHeight="1">
      <c r="A51" s="169">
        <v>39673</v>
      </c>
      <c r="B51" s="156" t="s">
        <v>1561</v>
      </c>
      <c r="C51" s="157">
        <v>3036</v>
      </c>
      <c r="D51" s="158"/>
      <c r="E51" s="158"/>
      <c r="F51" s="159"/>
      <c r="G51" s="159"/>
      <c r="H51" s="157">
        <f t="shared" si="1"/>
        <v>3036</v>
      </c>
    </row>
    <row r="52" spans="1:8" ht="12.75" customHeight="1">
      <c r="A52" s="169">
        <v>39673</v>
      </c>
      <c r="B52" s="156" t="s">
        <v>1565</v>
      </c>
      <c r="C52" s="157">
        <v>2995</v>
      </c>
      <c r="D52" s="158"/>
      <c r="E52" s="158"/>
      <c r="F52" s="159"/>
      <c r="G52" s="159"/>
      <c r="H52" s="157">
        <f t="shared" si="1"/>
        <v>2995</v>
      </c>
    </row>
    <row r="53" spans="1:8" ht="12.75" customHeight="1">
      <c r="A53" s="169">
        <v>39673</v>
      </c>
      <c r="B53" s="156" t="s">
        <v>1237</v>
      </c>
      <c r="C53" s="153">
        <v>2767.57</v>
      </c>
      <c r="D53" s="158"/>
      <c r="E53" s="158"/>
      <c r="F53" s="159"/>
      <c r="G53" s="159"/>
      <c r="H53" s="157">
        <f t="shared" si="1"/>
        <v>2767.57</v>
      </c>
    </row>
    <row r="54" spans="1:8" ht="12.75" customHeight="1">
      <c r="A54" s="169">
        <v>39673</v>
      </c>
      <c r="B54" s="156" t="s">
        <v>1564</v>
      </c>
      <c r="C54" s="157">
        <v>2742</v>
      </c>
      <c r="D54" s="158"/>
      <c r="E54" s="158"/>
      <c r="F54" s="159"/>
      <c r="G54" s="159"/>
      <c r="H54" s="157">
        <f t="shared" si="1"/>
        <v>2742</v>
      </c>
    </row>
    <row r="55" spans="1:8" ht="12.75" customHeight="1">
      <c r="A55" s="169">
        <v>39673</v>
      </c>
      <c r="B55" s="156" t="s">
        <v>1264</v>
      </c>
      <c r="C55" s="157">
        <v>2723</v>
      </c>
      <c r="D55" s="158"/>
      <c r="E55" s="158"/>
      <c r="F55" s="159"/>
      <c r="G55" s="159"/>
      <c r="H55" s="157">
        <f t="shared" si="1"/>
        <v>2723</v>
      </c>
    </row>
    <row r="56" spans="1:8" ht="12.75" customHeight="1">
      <c r="A56" s="169">
        <v>39673</v>
      </c>
      <c r="B56" s="156" t="s">
        <v>1567</v>
      </c>
      <c r="C56" s="153">
        <v>2585</v>
      </c>
      <c r="D56" s="158"/>
      <c r="E56" s="158"/>
      <c r="F56" s="159"/>
      <c r="G56" s="159"/>
      <c r="H56" s="157">
        <f t="shared" si="1"/>
        <v>2585</v>
      </c>
    </row>
    <row r="57" spans="1:8" ht="12.75" customHeight="1">
      <c r="A57" s="169">
        <v>39673</v>
      </c>
      <c r="B57" s="156" t="s">
        <v>1560</v>
      </c>
      <c r="C57" s="153">
        <v>2427.39</v>
      </c>
      <c r="D57" s="158"/>
      <c r="E57" s="158"/>
      <c r="F57" s="159"/>
      <c r="G57" s="159"/>
      <c r="H57" s="157">
        <f t="shared" si="1"/>
        <v>2427.39</v>
      </c>
    </row>
    <row r="58" spans="1:8" ht="12.75" customHeight="1">
      <c r="A58" s="169">
        <v>39673</v>
      </c>
      <c r="B58" s="156" t="s">
        <v>1240</v>
      </c>
      <c r="C58" s="157">
        <v>2400</v>
      </c>
      <c r="D58" s="158"/>
      <c r="E58" s="158"/>
      <c r="F58" s="159"/>
      <c r="G58" s="159"/>
      <c r="H58" s="157">
        <f t="shared" si="1"/>
        <v>2400</v>
      </c>
    </row>
    <row r="59" spans="1:8" ht="12.75" customHeight="1">
      <c r="A59" s="169">
        <v>39673</v>
      </c>
      <c r="B59" s="156" t="s">
        <v>1559</v>
      </c>
      <c r="C59" s="157">
        <v>2191</v>
      </c>
      <c r="D59" s="158"/>
      <c r="E59" s="158"/>
      <c r="F59" s="159"/>
      <c r="G59" s="159"/>
      <c r="H59" s="157">
        <f t="shared" si="1"/>
        <v>2191</v>
      </c>
    </row>
    <row r="60" spans="1:8" ht="12.75" customHeight="1">
      <c r="A60" s="169">
        <v>39673</v>
      </c>
      <c r="B60" s="156" t="s">
        <v>1266</v>
      </c>
      <c r="C60" s="157">
        <v>2070</v>
      </c>
      <c r="D60" s="158"/>
      <c r="E60" s="158"/>
      <c r="F60" s="159"/>
      <c r="G60" s="159"/>
      <c r="H60" s="157">
        <f t="shared" si="1"/>
        <v>2070</v>
      </c>
    </row>
    <row r="61" spans="1:8" ht="12.75" customHeight="1">
      <c r="A61" s="169">
        <v>39673</v>
      </c>
      <c r="B61" s="156" t="s">
        <v>1267</v>
      </c>
      <c r="C61" s="153">
        <v>2000</v>
      </c>
      <c r="D61" s="158"/>
      <c r="E61" s="158"/>
      <c r="F61" s="159"/>
      <c r="G61" s="159"/>
      <c r="H61" s="157">
        <f t="shared" si="1"/>
        <v>2000</v>
      </c>
    </row>
    <row r="62" spans="1:8" ht="12.75" customHeight="1">
      <c r="A62" s="169">
        <v>39673</v>
      </c>
      <c r="B62" s="156" t="s">
        <v>1268</v>
      </c>
      <c r="C62" s="153">
        <v>2000</v>
      </c>
      <c r="D62" s="158"/>
      <c r="E62" s="158"/>
      <c r="F62" s="159"/>
      <c r="G62" s="159"/>
      <c r="H62" s="157">
        <f t="shared" si="1"/>
        <v>2000</v>
      </c>
    </row>
    <row r="63" spans="1:8" ht="12.75" customHeight="1">
      <c r="A63" s="169">
        <v>39673</v>
      </c>
      <c r="B63" s="156" t="s">
        <v>1244</v>
      </c>
      <c r="C63" s="153">
        <v>1938.73</v>
      </c>
      <c r="D63" s="158"/>
      <c r="E63" s="158"/>
      <c r="F63" s="159"/>
      <c r="G63" s="159"/>
      <c r="H63" s="157">
        <f t="shared" si="1"/>
        <v>1938.73</v>
      </c>
    </row>
    <row r="64" spans="1:8" ht="12.75" customHeight="1">
      <c r="A64" s="169">
        <v>39673</v>
      </c>
      <c r="B64" s="156" t="s">
        <v>1488</v>
      </c>
      <c r="C64" s="157">
        <v>1866.49</v>
      </c>
      <c r="D64" s="158"/>
      <c r="E64" s="158"/>
      <c r="F64" s="159"/>
      <c r="G64" s="159"/>
      <c r="H64" s="157">
        <f t="shared" si="1"/>
        <v>1866.49</v>
      </c>
    </row>
    <row r="65" spans="1:8" ht="12.75" customHeight="1">
      <c r="A65" s="169">
        <v>39673</v>
      </c>
      <c r="B65" s="156" t="s">
        <v>1558</v>
      </c>
      <c r="C65" s="157">
        <v>1547</v>
      </c>
      <c r="D65" s="158"/>
      <c r="E65" s="158"/>
      <c r="F65" s="159"/>
      <c r="G65" s="159"/>
      <c r="H65" s="157">
        <f t="shared" si="1"/>
        <v>1547</v>
      </c>
    </row>
    <row r="66" spans="1:8" ht="12.75" customHeight="1">
      <c r="A66" s="169">
        <v>39673</v>
      </c>
      <c r="B66" s="156" t="s">
        <v>1278</v>
      </c>
      <c r="C66" s="153">
        <v>1500</v>
      </c>
      <c r="D66" s="158"/>
      <c r="E66" s="158"/>
      <c r="F66" s="159"/>
      <c r="G66" s="159"/>
      <c r="H66" s="157">
        <f t="shared" si="1"/>
        <v>1500</v>
      </c>
    </row>
    <row r="67" spans="1:8" ht="12.75" customHeight="1">
      <c r="A67" s="169">
        <v>39673</v>
      </c>
      <c r="B67" s="156" t="s">
        <v>1279</v>
      </c>
      <c r="C67" s="153">
        <v>1500</v>
      </c>
      <c r="D67" s="158"/>
      <c r="E67" s="158"/>
      <c r="F67" s="159"/>
      <c r="G67" s="159"/>
      <c r="H67" s="157">
        <f t="shared" si="1"/>
        <v>1500</v>
      </c>
    </row>
    <row r="68" spans="1:8" ht="12.75" customHeight="1">
      <c r="A68" s="169">
        <v>39673</v>
      </c>
      <c r="B68" s="156" t="s">
        <v>1280</v>
      </c>
      <c r="C68" s="153">
        <v>1240</v>
      </c>
      <c r="D68" s="160"/>
      <c r="E68" s="160"/>
      <c r="F68" s="159"/>
      <c r="G68" s="159"/>
      <c r="H68" s="153">
        <f t="shared" si="1"/>
        <v>1240</v>
      </c>
    </row>
    <row r="69" spans="1:8" ht="12.75" customHeight="1">
      <c r="A69" s="169">
        <v>39673</v>
      </c>
      <c r="B69" s="156" t="s">
        <v>1281</v>
      </c>
      <c r="C69" s="153">
        <v>1107</v>
      </c>
      <c r="D69" s="158"/>
      <c r="E69" s="158"/>
      <c r="F69" s="159"/>
      <c r="G69" s="159"/>
      <c r="H69" s="157">
        <f t="shared" si="1"/>
        <v>1107</v>
      </c>
    </row>
    <row r="70" spans="1:8" ht="12.75" customHeight="1">
      <c r="A70" s="169">
        <v>39673</v>
      </c>
      <c r="B70" s="156" t="s">
        <v>1433</v>
      </c>
      <c r="C70" s="157">
        <v>1078.73</v>
      </c>
      <c r="D70" s="158"/>
      <c r="E70" s="158"/>
      <c r="F70" s="159"/>
      <c r="G70" s="159"/>
      <c r="H70" s="157">
        <f t="shared" si="1"/>
        <v>1078.73</v>
      </c>
    </row>
    <row r="71" spans="1:8" ht="12.75" customHeight="1">
      <c r="A71" s="169">
        <v>39673</v>
      </c>
      <c r="B71" s="156" t="s">
        <v>713</v>
      </c>
      <c r="C71" s="153">
        <v>1054.52</v>
      </c>
      <c r="D71" s="158"/>
      <c r="E71" s="158"/>
      <c r="F71" s="159"/>
      <c r="G71" s="159"/>
      <c r="H71" s="157">
        <f t="shared" si="1"/>
        <v>1054.52</v>
      </c>
    </row>
    <row r="72" spans="1:8" ht="12.75" customHeight="1">
      <c r="A72" s="169">
        <v>39673</v>
      </c>
      <c r="B72" s="156" t="s">
        <v>1566</v>
      </c>
      <c r="C72" s="153">
        <v>1038</v>
      </c>
      <c r="D72" s="158"/>
      <c r="E72" s="158"/>
      <c r="F72" s="159"/>
      <c r="G72" s="159"/>
      <c r="H72" s="157">
        <f t="shared" si="1"/>
        <v>1038</v>
      </c>
    </row>
    <row r="73" spans="1:8" ht="12.75" customHeight="1">
      <c r="A73" s="169">
        <v>39673</v>
      </c>
      <c r="B73" s="156" t="s">
        <v>1282</v>
      </c>
      <c r="C73" s="153">
        <v>1000</v>
      </c>
      <c r="D73" s="158"/>
      <c r="E73" s="158"/>
      <c r="F73" s="159"/>
      <c r="G73" s="159"/>
      <c r="H73" s="157">
        <f t="shared" si="1"/>
        <v>1000</v>
      </c>
    </row>
    <row r="74" spans="1:8" ht="12.75" customHeight="1">
      <c r="A74" s="169">
        <v>39673</v>
      </c>
      <c r="B74" s="156" t="s">
        <v>1283</v>
      </c>
      <c r="C74" s="153">
        <v>1000</v>
      </c>
      <c r="D74" s="160"/>
      <c r="E74" s="160"/>
      <c r="F74" s="158"/>
      <c r="G74" s="158"/>
      <c r="H74" s="153">
        <f aca="true" t="shared" si="2" ref="H74:H93">E74+G74+C74</f>
        <v>1000</v>
      </c>
    </row>
    <row r="75" spans="1:8" ht="12.75" customHeight="1">
      <c r="A75" s="169">
        <v>39673</v>
      </c>
      <c r="B75" s="156" t="s">
        <v>1284</v>
      </c>
      <c r="C75" s="153">
        <v>1000</v>
      </c>
      <c r="D75" s="158"/>
      <c r="E75" s="158"/>
      <c r="F75" s="159"/>
      <c r="G75" s="159"/>
      <c r="H75" s="157">
        <f t="shared" si="2"/>
        <v>1000</v>
      </c>
    </row>
    <row r="76" spans="1:8" ht="12.75" customHeight="1">
      <c r="A76" s="169">
        <v>39673</v>
      </c>
      <c r="B76" s="156" t="s">
        <v>1285</v>
      </c>
      <c r="C76" s="153">
        <v>1000</v>
      </c>
      <c r="D76" s="158"/>
      <c r="E76" s="158"/>
      <c r="F76" s="159"/>
      <c r="G76" s="159"/>
      <c r="H76" s="157">
        <f t="shared" si="2"/>
        <v>1000</v>
      </c>
    </row>
    <row r="77" spans="1:8" ht="12.75" customHeight="1">
      <c r="A77" s="169">
        <v>39673</v>
      </c>
      <c r="B77" s="156" t="s">
        <v>1286</v>
      </c>
      <c r="C77" s="153">
        <v>1000</v>
      </c>
      <c r="D77" s="158"/>
      <c r="E77" s="158"/>
      <c r="F77" s="159"/>
      <c r="G77" s="159"/>
      <c r="H77" s="157">
        <f t="shared" si="2"/>
        <v>1000</v>
      </c>
    </row>
    <row r="78" spans="1:8" ht="12.75" customHeight="1">
      <c r="A78" s="169">
        <v>39673</v>
      </c>
      <c r="B78" s="156" t="s">
        <v>1287</v>
      </c>
      <c r="C78" s="153">
        <v>1000</v>
      </c>
      <c r="D78" s="160"/>
      <c r="E78" s="160"/>
      <c r="F78" s="158"/>
      <c r="G78" s="158"/>
      <c r="H78" s="153">
        <f t="shared" si="2"/>
        <v>1000</v>
      </c>
    </row>
    <row r="79" spans="1:8" ht="12.75" customHeight="1">
      <c r="A79" s="169">
        <v>39673</v>
      </c>
      <c r="B79" s="156" t="s">
        <v>1288</v>
      </c>
      <c r="C79" s="153">
        <v>1000</v>
      </c>
      <c r="D79" s="160"/>
      <c r="E79" s="160"/>
      <c r="F79" s="158"/>
      <c r="G79" s="158"/>
      <c r="H79" s="153">
        <f t="shared" si="2"/>
        <v>1000</v>
      </c>
    </row>
    <row r="80" spans="1:8" ht="12.75" customHeight="1">
      <c r="A80" s="169">
        <v>39673</v>
      </c>
      <c r="B80" s="156" t="s">
        <v>1289</v>
      </c>
      <c r="C80" s="153">
        <v>1000</v>
      </c>
      <c r="D80" s="158"/>
      <c r="E80" s="158"/>
      <c r="F80" s="159"/>
      <c r="G80" s="159"/>
      <c r="H80" s="157">
        <f t="shared" si="2"/>
        <v>1000</v>
      </c>
    </row>
    <row r="81" spans="1:8" ht="12.75" customHeight="1">
      <c r="A81" s="169">
        <v>39673</v>
      </c>
      <c r="B81" s="156" t="s">
        <v>1290</v>
      </c>
      <c r="C81" s="153">
        <v>1000</v>
      </c>
      <c r="D81" s="158"/>
      <c r="E81" s="158"/>
      <c r="F81" s="159"/>
      <c r="G81" s="159"/>
      <c r="H81" s="157">
        <f t="shared" si="2"/>
        <v>1000</v>
      </c>
    </row>
    <row r="82" spans="1:8" ht="12.75" customHeight="1">
      <c r="A82" s="169">
        <v>39673</v>
      </c>
      <c r="B82" s="156" t="s">
        <v>1291</v>
      </c>
      <c r="C82" s="157">
        <v>900</v>
      </c>
      <c r="D82" s="160"/>
      <c r="E82" s="160"/>
      <c r="F82" s="158"/>
      <c r="G82" s="158"/>
      <c r="H82" s="153">
        <f t="shared" si="2"/>
        <v>900</v>
      </c>
    </row>
    <row r="83" spans="1:8" ht="12.75" customHeight="1">
      <c r="A83" s="169">
        <v>39673</v>
      </c>
      <c r="B83" s="156" t="s">
        <v>1292</v>
      </c>
      <c r="C83" s="157">
        <v>800</v>
      </c>
      <c r="D83" s="158"/>
      <c r="E83" s="158"/>
      <c r="F83" s="159"/>
      <c r="G83" s="159"/>
      <c r="H83" s="157">
        <f t="shared" si="2"/>
        <v>800</v>
      </c>
    </row>
    <row r="84" spans="1:8" ht="12.75" customHeight="1">
      <c r="A84" s="169">
        <v>39673</v>
      </c>
      <c r="B84" s="156" t="s">
        <v>1431</v>
      </c>
      <c r="C84" s="157">
        <v>672.69</v>
      </c>
      <c r="D84" s="158"/>
      <c r="E84" s="158"/>
      <c r="F84" s="159"/>
      <c r="G84" s="159"/>
      <c r="H84" s="157">
        <f t="shared" si="2"/>
        <v>672.69</v>
      </c>
    </row>
    <row r="85" spans="1:8" ht="12.75" customHeight="1">
      <c r="A85" s="169">
        <v>39673</v>
      </c>
      <c r="B85" s="156" t="s">
        <v>1246</v>
      </c>
      <c r="C85" s="157">
        <v>661.74</v>
      </c>
      <c r="D85" s="160"/>
      <c r="E85" s="160"/>
      <c r="F85" s="158"/>
      <c r="G85" s="158"/>
      <c r="H85" s="153">
        <f t="shared" si="2"/>
        <v>661.74</v>
      </c>
    </row>
    <row r="86" spans="1:8" ht="12.75" customHeight="1">
      <c r="A86" s="169">
        <v>39673</v>
      </c>
      <c r="B86" s="156" t="s">
        <v>1293</v>
      </c>
      <c r="C86" s="157">
        <v>520</v>
      </c>
      <c r="D86" s="158"/>
      <c r="E86" s="158"/>
      <c r="F86" s="159"/>
      <c r="G86" s="159"/>
      <c r="H86" s="157">
        <f t="shared" si="2"/>
        <v>520</v>
      </c>
    </row>
    <row r="87" spans="1:8" ht="12.75" customHeight="1">
      <c r="A87" s="169">
        <v>39673</v>
      </c>
      <c r="B87" s="156" t="s">
        <v>1294</v>
      </c>
      <c r="C87" s="157">
        <v>500</v>
      </c>
      <c r="D87" s="158"/>
      <c r="E87" s="158"/>
      <c r="F87" s="159"/>
      <c r="G87" s="159"/>
      <c r="H87" s="157">
        <f t="shared" si="2"/>
        <v>500</v>
      </c>
    </row>
    <row r="88" spans="1:8" ht="12.75" customHeight="1">
      <c r="A88" s="169">
        <v>39673</v>
      </c>
      <c r="B88" s="156" t="s">
        <v>1295</v>
      </c>
      <c r="C88" s="157">
        <v>500</v>
      </c>
      <c r="D88" s="158"/>
      <c r="E88" s="158"/>
      <c r="F88" s="159"/>
      <c r="G88" s="159"/>
      <c r="H88" s="157">
        <f t="shared" si="2"/>
        <v>500</v>
      </c>
    </row>
    <row r="89" spans="1:8" ht="12.75" customHeight="1">
      <c r="A89" s="169">
        <v>39673</v>
      </c>
      <c r="B89" s="156" t="s">
        <v>1296</v>
      </c>
      <c r="C89" s="157">
        <v>500</v>
      </c>
      <c r="D89" s="157"/>
      <c r="E89" s="159"/>
      <c r="F89" s="158"/>
      <c r="G89" s="158"/>
      <c r="H89" s="153">
        <f t="shared" si="2"/>
        <v>500</v>
      </c>
    </row>
    <row r="90" spans="1:8" ht="12.75" customHeight="1">
      <c r="A90" s="169">
        <v>39673</v>
      </c>
      <c r="B90" s="156" t="s">
        <v>1297</v>
      </c>
      <c r="C90" s="157">
        <v>500</v>
      </c>
      <c r="D90" s="158"/>
      <c r="E90" s="158"/>
      <c r="F90" s="159"/>
      <c r="G90" s="159"/>
      <c r="H90" s="157">
        <f t="shared" si="2"/>
        <v>500</v>
      </c>
    </row>
    <row r="91" spans="1:8" ht="12.75" customHeight="1">
      <c r="A91" s="169">
        <v>39673</v>
      </c>
      <c r="B91" s="156" t="s">
        <v>1430</v>
      </c>
      <c r="C91" s="157">
        <v>407</v>
      </c>
      <c r="D91" s="158"/>
      <c r="E91" s="158"/>
      <c r="F91" s="159"/>
      <c r="G91" s="159"/>
      <c r="H91" s="157">
        <f t="shared" si="2"/>
        <v>407</v>
      </c>
    </row>
    <row r="92" spans="1:8" ht="12.75" customHeight="1">
      <c r="A92" s="169">
        <v>39673</v>
      </c>
      <c r="B92" s="156" t="s">
        <v>1298</v>
      </c>
      <c r="C92" s="153">
        <v>300</v>
      </c>
      <c r="D92" s="158"/>
      <c r="E92" s="158"/>
      <c r="F92" s="159"/>
      <c r="G92" s="159"/>
      <c r="H92" s="157">
        <f t="shared" si="2"/>
        <v>300</v>
      </c>
    </row>
    <row r="93" spans="1:8" ht="12.75" customHeight="1">
      <c r="A93" s="169">
        <v>39673</v>
      </c>
      <c r="B93" s="156" t="s">
        <v>1299</v>
      </c>
      <c r="C93" s="157">
        <v>300</v>
      </c>
      <c r="D93" s="160"/>
      <c r="E93" s="160"/>
      <c r="F93" s="159"/>
      <c r="G93" s="159"/>
      <c r="H93" s="153">
        <f t="shared" si="2"/>
        <v>300</v>
      </c>
    </row>
    <row r="94" spans="1:8" ht="12.75" customHeight="1">
      <c r="A94" s="169"/>
      <c r="B94" s="146"/>
      <c r="C94" s="157"/>
      <c r="D94" s="160"/>
      <c r="E94" s="160"/>
      <c r="F94" s="159"/>
      <c r="G94" s="159"/>
      <c r="H94" s="153"/>
    </row>
    <row r="95" spans="1:8" ht="12.75" customHeight="1">
      <c r="A95" s="169"/>
      <c r="B95" s="156"/>
      <c r="C95" s="157"/>
      <c r="D95" s="160"/>
      <c r="E95" s="160"/>
      <c r="F95" s="159"/>
      <c r="G95" s="159"/>
      <c r="H95" s="153"/>
    </row>
    <row r="96" spans="1:8" ht="12.75" customHeight="1">
      <c r="A96" s="135"/>
      <c r="B96" s="166"/>
      <c r="C96" s="137"/>
      <c r="D96" s="138"/>
      <c r="E96" s="139"/>
      <c r="F96" s="140"/>
      <c r="G96" s="141"/>
      <c r="H96" s="150"/>
    </row>
    <row r="97" spans="1:8" ht="15.75">
      <c r="A97" s="233" t="s">
        <v>1740</v>
      </c>
      <c r="B97" s="234"/>
      <c r="C97" s="74">
        <f>SUM(C10:C96)</f>
        <v>1833479.8800000001</v>
      </c>
      <c r="D97" s="35">
        <f>SUM(D11:D96)</f>
        <v>0</v>
      </c>
      <c r="E97" s="36">
        <f>SUM(E11:E96)</f>
        <v>0</v>
      </c>
      <c r="F97" s="35">
        <f>SUM(F11:F96)</f>
        <v>0</v>
      </c>
      <c r="G97" s="36">
        <f>SUM(G11:G96)</f>
        <v>0</v>
      </c>
      <c r="H97" s="165">
        <f>E97+G97+C97</f>
        <v>1833479.8800000001</v>
      </c>
    </row>
    <row r="98" spans="1:8" ht="15.75">
      <c r="A98" s="233" t="s">
        <v>1772</v>
      </c>
      <c r="B98" s="234"/>
      <c r="C98" s="74">
        <f aca="true" t="shared" si="3" ref="C98:H98">C8+C97</f>
        <v>12642127.13</v>
      </c>
      <c r="D98" s="174">
        <v>100000</v>
      </c>
      <c r="E98" s="175">
        <v>966370</v>
      </c>
      <c r="F98" s="35">
        <f t="shared" si="3"/>
        <v>0</v>
      </c>
      <c r="G98" s="36">
        <f t="shared" si="3"/>
        <v>0</v>
      </c>
      <c r="H98" s="38">
        <f t="shared" si="3"/>
        <v>12642127.13</v>
      </c>
    </row>
    <row r="99" spans="1:8" ht="12.75">
      <c r="A99" s="223" t="s">
        <v>1557</v>
      </c>
      <c r="B99" s="223"/>
      <c r="C99" s="223"/>
      <c r="D99" s="223"/>
      <c r="E99" s="223"/>
      <c r="F99" s="223"/>
      <c r="G99" s="223"/>
      <c r="H99" s="223"/>
    </row>
    <row r="100" spans="1:8" ht="20.25" customHeight="1">
      <c r="A100" s="85"/>
      <c r="B100" s="40"/>
      <c r="C100" s="40"/>
      <c r="D100" s="41"/>
      <c r="E100" s="41"/>
      <c r="F100" s="41"/>
      <c r="G100" s="41"/>
      <c r="H100" s="39"/>
    </row>
    <row r="101" spans="1:8" ht="12.75">
      <c r="A101" s="143"/>
      <c r="B101" s="95"/>
      <c r="C101" s="95"/>
      <c r="D101" s="96"/>
      <c r="E101" s="96"/>
      <c r="F101" s="78"/>
      <c r="G101" s="78"/>
      <c r="H101" s="97"/>
    </row>
    <row r="102" spans="1:8" ht="12.75">
      <c r="A102" s="144"/>
      <c r="B102" s="95"/>
      <c r="C102" s="95"/>
      <c r="D102" s="96"/>
      <c r="E102" s="96"/>
      <c r="F102" s="145"/>
      <c r="G102" s="145"/>
      <c r="H102" s="97"/>
    </row>
    <row r="103" spans="1:8" ht="12.75">
      <c r="A103" s="225"/>
      <c r="B103" s="225"/>
      <c r="C103" s="77"/>
      <c r="D103" s="96"/>
      <c r="E103" s="96"/>
      <c r="F103" s="145"/>
      <c r="G103" s="145"/>
      <c r="H103" s="97"/>
    </row>
    <row r="104" spans="1:8" ht="12.75">
      <c r="A104" s="9"/>
      <c r="B104" s="42"/>
      <c r="C104" s="42"/>
      <c r="D104" s="43"/>
      <c r="E104" s="43"/>
      <c r="F104" s="44"/>
      <c r="G104" s="44"/>
      <c r="H104" s="45"/>
    </row>
    <row r="105" spans="1:8" ht="12.75">
      <c r="A105" s="46"/>
      <c r="B105" s="42"/>
      <c r="C105" s="42"/>
      <c r="D105" s="43"/>
      <c r="E105" s="43"/>
      <c r="F105" s="44"/>
      <c r="G105" s="44"/>
      <c r="H105" s="45"/>
    </row>
    <row r="106" spans="1:8" ht="12.75">
      <c r="A106" s="46"/>
      <c r="B106" s="42"/>
      <c r="C106" s="42"/>
      <c r="D106" s="43"/>
      <c r="E106" s="43"/>
      <c r="F106" s="44"/>
      <c r="G106" s="44"/>
      <c r="H106" s="45"/>
    </row>
    <row r="107" spans="1:8" ht="12.75">
      <c r="A107" s="219"/>
      <c r="B107" s="219"/>
      <c r="C107" s="51"/>
      <c r="D107" s="43"/>
      <c r="E107" s="43"/>
      <c r="F107" s="44"/>
      <c r="G107" s="44"/>
      <c r="H107" s="45"/>
    </row>
    <row r="108" spans="1:8" ht="12.75">
      <c r="A108" s="47"/>
      <c r="B108" s="42"/>
      <c r="C108" s="42"/>
      <c r="D108" s="43"/>
      <c r="E108" s="43"/>
      <c r="F108" s="44"/>
      <c r="G108" s="44"/>
      <c r="H108" s="45"/>
    </row>
    <row r="109" spans="1:8" ht="12.75">
      <c r="A109" s="47"/>
      <c r="B109" s="42"/>
      <c r="C109" s="42"/>
      <c r="D109" s="43"/>
      <c r="E109" s="43"/>
      <c r="F109" s="44"/>
      <c r="G109" s="44"/>
      <c r="H109" s="45"/>
    </row>
    <row r="110" spans="1:8" ht="12.75">
      <c r="A110" s="47"/>
      <c r="B110" s="42"/>
      <c r="C110" s="42"/>
      <c r="D110" s="43"/>
      <c r="E110" s="43"/>
      <c r="F110" s="44"/>
      <c r="G110" s="44"/>
      <c r="H110" s="45"/>
    </row>
    <row r="111" spans="1:8" ht="12.75">
      <c r="A111" s="47"/>
      <c r="B111" s="42"/>
      <c r="C111" s="42"/>
      <c r="D111" s="43"/>
      <c r="E111" s="43"/>
      <c r="F111" s="44"/>
      <c r="G111" s="44"/>
      <c r="H111" s="45"/>
    </row>
    <row r="112" spans="1:8" ht="12.75">
      <c r="A112" s="8"/>
      <c r="B112" s="8"/>
      <c r="C112" s="8"/>
      <c r="D112" s="44"/>
      <c r="E112" s="44"/>
      <c r="F112" s="44"/>
      <c r="G112" s="44"/>
      <c r="H112" s="44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6.75" customHeight="1">
      <c r="A117" s="8"/>
      <c r="B117" s="8"/>
      <c r="C117" s="8"/>
      <c r="D117" s="8"/>
      <c r="E117" s="8"/>
      <c r="F117" s="8"/>
      <c r="G117" s="8"/>
      <c r="H117" s="8"/>
    </row>
    <row r="118" spans="1:8" ht="12.75" hidden="1">
      <c r="A118" s="8"/>
      <c r="B118" s="8"/>
      <c r="C118" s="8"/>
      <c r="D118" s="8"/>
      <c r="E118" s="8"/>
      <c r="F118" s="8"/>
      <c r="G118" s="8"/>
      <c r="H118" s="8"/>
    </row>
    <row r="119" spans="1:8" ht="12.75" hidden="1">
      <c r="A119" s="8"/>
      <c r="B119" s="8"/>
      <c r="C119" s="8"/>
      <c r="D119" s="8"/>
      <c r="E119" s="8"/>
      <c r="F119" s="8"/>
      <c r="G119" s="8"/>
      <c r="H119" s="8"/>
    </row>
    <row r="120" ht="12.75" hidden="1"/>
  </sheetData>
  <mergeCells count="15">
    <mergeCell ref="A103:B103"/>
    <mergeCell ref="A97:B97"/>
    <mergeCell ref="A6:A7"/>
    <mergeCell ref="B6:B7"/>
    <mergeCell ref="A98:B98"/>
    <mergeCell ref="A107:B107"/>
    <mergeCell ref="A99:H99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2"/>
  <sheetViews>
    <sheetView view="pageBreakPreview" zoomScaleSheetLayoutView="100" workbookViewId="0" topLeftCell="C1">
      <selection activeCell="F16" sqref="F16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15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1118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12642127.13</v>
      </c>
      <c r="D8" s="71">
        <v>100000</v>
      </c>
      <c r="E8" s="71">
        <v>966370</v>
      </c>
      <c r="F8" s="71"/>
      <c r="G8" s="71"/>
      <c r="H8" s="73">
        <f>C8</f>
        <v>12642127.13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39674</v>
      </c>
      <c r="B10" s="156" t="s">
        <v>387</v>
      </c>
      <c r="C10" s="153">
        <v>125270</v>
      </c>
      <c r="D10" s="157"/>
      <c r="E10" s="173"/>
      <c r="F10" s="155"/>
      <c r="G10" s="155"/>
      <c r="H10" s="153">
        <f>SUM(C10)</f>
        <v>125270</v>
      </c>
    </row>
    <row r="11" spans="1:8" ht="14.25" customHeight="1">
      <c r="A11" s="169">
        <v>39674</v>
      </c>
      <c r="B11" s="156" t="s">
        <v>64</v>
      </c>
      <c r="C11" s="153">
        <v>41755.88</v>
      </c>
      <c r="D11" s="160"/>
      <c r="E11" s="160"/>
      <c r="F11" s="159"/>
      <c r="G11" s="159"/>
      <c r="H11" s="153">
        <f aca="true" t="shared" si="0" ref="H11:H45">E11+G11+C11</f>
        <v>41755.88</v>
      </c>
    </row>
    <row r="12" spans="1:8" ht="13.5" customHeight="1">
      <c r="A12" s="169">
        <v>39674</v>
      </c>
      <c r="B12" s="156" t="s">
        <v>388</v>
      </c>
      <c r="C12" s="153">
        <v>35000</v>
      </c>
      <c r="D12" s="160"/>
      <c r="E12" s="160"/>
      <c r="F12" s="159"/>
      <c r="G12" s="159"/>
      <c r="H12" s="153">
        <f t="shared" si="0"/>
        <v>35000</v>
      </c>
    </row>
    <row r="13" spans="1:8" ht="13.5" customHeight="1">
      <c r="A13" s="169">
        <v>39674</v>
      </c>
      <c r="B13" s="156" t="s">
        <v>389</v>
      </c>
      <c r="C13" s="157">
        <v>33065</v>
      </c>
      <c r="D13" s="160"/>
      <c r="E13" s="160"/>
      <c r="F13" s="159"/>
      <c r="G13" s="159"/>
      <c r="H13" s="153">
        <f t="shared" si="0"/>
        <v>33065</v>
      </c>
    </row>
    <row r="14" spans="1:8" ht="12.75" customHeight="1">
      <c r="A14" s="169">
        <v>39674</v>
      </c>
      <c r="B14" s="156" t="s">
        <v>390</v>
      </c>
      <c r="C14" s="157">
        <v>21850</v>
      </c>
      <c r="D14" s="158"/>
      <c r="E14" s="158"/>
      <c r="F14" s="159"/>
      <c r="G14" s="159"/>
      <c r="H14" s="157">
        <f t="shared" si="0"/>
        <v>21850</v>
      </c>
    </row>
    <row r="15" spans="1:8" ht="12.75" customHeight="1">
      <c r="A15" s="169">
        <v>39674</v>
      </c>
      <c r="B15" s="156" t="s">
        <v>366</v>
      </c>
      <c r="C15" s="153">
        <v>20861.35</v>
      </c>
      <c r="D15" s="158"/>
      <c r="E15" s="158"/>
      <c r="F15" s="159"/>
      <c r="G15" s="159"/>
      <c r="H15" s="157">
        <f t="shared" si="0"/>
        <v>20861.35</v>
      </c>
    </row>
    <row r="16" spans="1:8" ht="12.75" customHeight="1">
      <c r="A16" s="169">
        <v>39674</v>
      </c>
      <c r="B16" s="156" t="s">
        <v>377</v>
      </c>
      <c r="C16" s="153">
        <v>20490</v>
      </c>
      <c r="D16" s="158"/>
      <c r="E16" s="158"/>
      <c r="F16" s="159"/>
      <c r="G16" s="159"/>
      <c r="H16" s="157">
        <f t="shared" si="0"/>
        <v>20490</v>
      </c>
    </row>
    <row r="17" spans="1:8" ht="12.75" customHeight="1">
      <c r="A17" s="169">
        <v>39674</v>
      </c>
      <c r="B17" s="156" t="s">
        <v>466</v>
      </c>
      <c r="C17" s="153">
        <v>20267</v>
      </c>
      <c r="D17" s="158"/>
      <c r="E17" s="158"/>
      <c r="F17" s="159"/>
      <c r="G17" s="159"/>
      <c r="H17" s="157">
        <f t="shared" si="0"/>
        <v>20267</v>
      </c>
    </row>
    <row r="18" spans="1:8" ht="12.75" customHeight="1">
      <c r="A18" s="169">
        <v>39674</v>
      </c>
      <c r="B18" s="156" t="s">
        <v>467</v>
      </c>
      <c r="C18" s="157">
        <v>20000</v>
      </c>
      <c r="D18" s="158"/>
      <c r="E18" s="158"/>
      <c r="F18" s="159"/>
      <c r="G18" s="159"/>
      <c r="H18" s="157">
        <f t="shared" si="0"/>
        <v>20000</v>
      </c>
    </row>
    <row r="19" spans="1:8" ht="12.75" customHeight="1">
      <c r="A19" s="169">
        <v>39674</v>
      </c>
      <c r="B19" s="156" t="s">
        <v>385</v>
      </c>
      <c r="C19" s="153">
        <v>18540</v>
      </c>
      <c r="D19" s="158"/>
      <c r="E19" s="158"/>
      <c r="F19" s="159"/>
      <c r="G19" s="159"/>
      <c r="H19" s="157">
        <f t="shared" si="0"/>
        <v>18540</v>
      </c>
    </row>
    <row r="20" spans="1:8" ht="12.75" customHeight="1">
      <c r="A20" s="169">
        <v>39674</v>
      </c>
      <c r="B20" s="156" t="s">
        <v>468</v>
      </c>
      <c r="C20" s="157">
        <v>10110</v>
      </c>
      <c r="D20" s="158"/>
      <c r="E20" s="158"/>
      <c r="F20" s="159"/>
      <c r="G20" s="159"/>
      <c r="H20" s="157">
        <f t="shared" si="0"/>
        <v>10110</v>
      </c>
    </row>
    <row r="21" spans="1:8" ht="12.75" customHeight="1">
      <c r="A21" s="169">
        <v>39674</v>
      </c>
      <c r="B21" s="156" t="s">
        <v>469</v>
      </c>
      <c r="C21" s="153">
        <v>10003.77</v>
      </c>
      <c r="D21" s="158"/>
      <c r="E21" s="158"/>
      <c r="F21" s="159"/>
      <c r="G21" s="159"/>
      <c r="H21" s="157">
        <f t="shared" si="0"/>
        <v>10003.77</v>
      </c>
    </row>
    <row r="22" spans="1:8" ht="12.75" customHeight="1">
      <c r="A22" s="169">
        <v>39674</v>
      </c>
      <c r="B22" s="156" t="s">
        <v>470</v>
      </c>
      <c r="C22" s="153">
        <v>9940.06</v>
      </c>
      <c r="D22" s="158"/>
      <c r="E22" s="158"/>
      <c r="F22" s="159"/>
      <c r="G22" s="159"/>
      <c r="H22" s="157">
        <f t="shared" si="0"/>
        <v>9940.06</v>
      </c>
    </row>
    <row r="23" spans="1:8" ht="12.75" customHeight="1">
      <c r="A23" s="169">
        <v>39674</v>
      </c>
      <c r="B23" s="156" t="s">
        <v>471</v>
      </c>
      <c r="C23" s="157">
        <v>8300</v>
      </c>
      <c r="D23" s="158"/>
      <c r="E23" s="158"/>
      <c r="F23" s="159"/>
      <c r="G23" s="159"/>
      <c r="H23" s="157">
        <f t="shared" si="0"/>
        <v>8300</v>
      </c>
    </row>
    <row r="24" spans="1:8" ht="12.75" customHeight="1">
      <c r="A24" s="169">
        <v>39674</v>
      </c>
      <c r="B24" s="156" t="s">
        <v>472</v>
      </c>
      <c r="C24" s="153">
        <v>8000</v>
      </c>
      <c r="D24" s="158"/>
      <c r="E24" s="158"/>
      <c r="F24" s="159"/>
      <c r="G24" s="159"/>
      <c r="H24" s="157">
        <f t="shared" si="0"/>
        <v>8000</v>
      </c>
    </row>
    <row r="25" spans="1:8" ht="12.75" customHeight="1">
      <c r="A25" s="169">
        <v>39674</v>
      </c>
      <c r="B25" s="156" t="s">
        <v>473</v>
      </c>
      <c r="C25" s="153">
        <v>7700</v>
      </c>
      <c r="D25" s="158"/>
      <c r="E25" s="158"/>
      <c r="F25" s="159"/>
      <c r="G25" s="159"/>
      <c r="H25" s="157">
        <f t="shared" si="0"/>
        <v>7700</v>
      </c>
    </row>
    <row r="26" spans="1:8" ht="12.75" customHeight="1">
      <c r="A26" s="169">
        <v>39674</v>
      </c>
      <c r="B26" s="156" t="s">
        <v>362</v>
      </c>
      <c r="C26" s="157">
        <v>7238</v>
      </c>
      <c r="D26" s="158"/>
      <c r="E26" s="158"/>
      <c r="F26" s="159"/>
      <c r="G26" s="159"/>
      <c r="H26" s="157">
        <f t="shared" si="0"/>
        <v>7238</v>
      </c>
    </row>
    <row r="27" spans="1:8" ht="12.75" customHeight="1">
      <c r="A27" s="169">
        <v>39674</v>
      </c>
      <c r="B27" s="156" t="s">
        <v>490</v>
      </c>
      <c r="C27" s="157">
        <v>7000</v>
      </c>
      <c r="D27" s="158"/>
      <c r="E27" s="158"/>
      <c r="F27" s="159"/>
      <c r="G27" s="159"/>
      <c r="H27" s="157">
        <f t="shared" si="0"/>
        <v>7000</v>
      </c>
    </row>
    <row r="28" spans="1:8" ht="12.75" customHeight="1">
      <c r="A28" s="169">
        <v>39674</v>
      </c>
      <c r="B28" s="156" t="s">
        <v>491</v>
      </c>
      <c r="C28" s="157">
        <v>6577</v>
      </c>
      <c r="D28" s="158"/>
      <c r="E28" s="158"/>
      <c r="F28" s="159"/>
      <c r="G28" s="159"/>
      <c r="H28" s="157">
        <f t="shared" si="0"/>
        <v>6577</v>
      </c>
    </row>
    <row r="29" spans="1:8" ht="12.75" customHeight="1">
      <c r="A29" s="169">
        <v>39674</v>
      </c>
      <c r="B29" s="156" t="s">
        <v>492</v>
      </c>
      <c r="C29" s="157">
        <v>6100</v>
      </c>
      <c r="D29" s="158"/>
      <c r="E29" s="158"/>
      <c r="F29" s="159"/>
      <c r="G29" s="159"/>
      <c r="H29" s="157">
        <f t="shared" si="0"/>
        <v>6100</v>
      </c>
    </row>
    <row r="30" spans="1:8" ht="12.75" customHeight="1">
      <c r="A30" s="169">
        <v>39674</v>
      </c>
      <c r="B30" s="156" t="s">
        <v>493</v>
      </c>
      <c r="C30" s="157">
        <v>5990</v>
      </c>
      <c r="D30" s="158"/>
      <c r="E30" s="158"/>
      <c r="F30" s="159"/>
      <c r="G30" s="159"/>
      <c r="H30" s="157">
        <f t="shared" si="0"/>
        <v>5990</v>
      </c>
    </row>
    <row r="31" spans="1:8" ht="12.75" customHeight="1">
      <c r="A31" s="169">
        <v>39674</v>
      </c>
      <c r="B31" s="156" t="s">
        <v>376</v>
      </c>
      <c r="C31" s="157">
        <v>5871</v>
      </c>
      <c r="D31" s="158"/>
      <c r="E31" s="158"/>
      <c r="F31" s="159"/>
      <c r="G31" s="159"/>
      <c r="H31" s="157">
        <f t="shared" si="0"/>
        <v>5871</v>
      </c>
    </row>
    <row r="32" spans="1:8" ht="12.75" customHeight="1">
      <c r="A32" s="169">
        <v>39674</v>
      </c>
      <c r="B32" s="156" t="s">
        <v>494</v>
      </c>
      <c r="C32" s="157">
        <v>5744</v>
      </c>
      <c r="D32" s="158"/>
      <c r="E32" s="158"/>
      <c r="F32" s="159"/>
      <c r="G32" s="159"/>
      <c r="H32" s="157">
        <f t="shared" si="0"/>
        <v>5744</v>
      </c>
    </row>
    <row r="33" spans="1:8" ht="12.75" customHeight="1">
      <c r="A33" s="169">
        <v>39674</v>
      </c>
      <c r="B33" s="156" t="s">
        <v>495</v>
      </c>
      <c r="C33" s="157">
        <v>5366</v>
      </c>
      <c r="D33" s="158"/>
      <c r="E33" s="158"/>
      <c r="F33" s="159"/>
      <c r="G33" s="159"/>
      <c r="H33" s="157">
        <f t="shared" si="0"/>
        <v>5366</v>
      </c>
    </row>
    <row r="34" spans="1:8" ht="12.75" customHeight="1">
      <c r="A34" s="169">
        <v>39674</v>
      </c>
      <c r="B34" s="156" t="s">
        <v>496</v>
      </c>
      <c r="C34" s="153">
        <v>5000</v>
      </c>
      <c r="D34" s="158"/>
      <c r="E34" s="158"/>
      <c r="F34" s="159"/>
      <c r="G34" s="159"/>
      <c r="H34" s="157">
        <f t="shared" si="0"/>
        <v>5000</v>
      </c>
    </row>
    <row r="35" spans="1:8" ht="12.75" customHeight="1">
      <c r="A35" s="169">
        <v>39674</v>
      </c>
      <c r="B35" s="156" t="s">
        <v>497</v>
      </c>
      <c r="C35" s="157">
        <v>5000</v>
      </c>
      <c r="D35" s="160"/>
      <c r="E35" s="160"/>
      <c r="F35" s="159"/>
      <c r="G35" s="159"/>
      <c r="H35" s="153">
        <f t="shared" si="0"/>
        <v>5000</v>
      </c>
    </row>
    <row r="36" spans="1:8" ht="12.75" customHeight="1">
      <c r="A36" s="169">
        <v>39674</v>
      </c>
      <c r="B36" s="156" t="s">
        <v>498</v>
      </c>
      <c r="C36" s="157">
        <v>5000</v>
      </c>
      <c r="D36" s="160"/>
      <c r="E36" s="160"/>
      <c r="F36" s="159"/>
      <c r="G36" s="159"/>
      <c r="H36" s="153">
        <f t="shared" si="0"/>
        <v>5000</v>
      </c>
    </row>
    <row r="37" spans="1:8" ht="12.75" customHeight="1">
      <c r="A37" s="169">
        <v>39674</v>
      </c>
      <c r="B37" s="156" t="s">
        <v>499</v>
      </c>
      <c r="C37" s="157">
        <v>5000</v>
      </c>
      <c r="D37" s="160"/>
      <c r="E37" s="160"/>
      <c r="F37" s="159"/>
      <c r="G37" s="159"/>
      <c r="H37" s="153">
        <f t="shared" si="0"/>
        <v>5000</v>
      </c>
    </row>
    <row r="38" spans="1:8" ht="12.75" customHeight="1">
      <c r="A38" s="169">
        <v>39674</v>
      </c>
      <c r="B38" s="156" t="s">
        <v>500</v>
      </c>
      <c r="C38" s="157">
        <v>5000</v>
      </c>
      <c r="D38" s="158"/>
      <c r="E38" s="158"/>
      <c r="F38" s="159"/>
      <c r="G38" s="159"/>
      <c r="H38" s="157">
        <f t="shared" si="0"/>
        <v>5000</v>
      </c>
    </row>
    <row r="39" spans="1:8" ht="12.75" customHeight="1">
      <c r="A39" s="169">
        <v>39674</v>
      </c>
      <c r="B39" s="156" t="s">
        <v>363</v>
      </c>
      <c r="C39" s="157">
        <v>5000</v>
      </c>
      <c r="D39" s="158"/>
      <c r="E39" s="158"/>
      <c r="F39" s="159"/>
      <c r="G39" s="159"/>
      <c r="H39" s="157">
        <f t="shared" si="0"/>
        <v>5000</v>
      </c>
    </row>
    <row r="40" spans="1:8" ht="12.75" customHeight="1">
      <c r="A40" s="169">
        <v>39674</v>
      </c>
      <c r="B40" s="156" t="s">
        <v>501</v>
      </c>
      <c r="C40" s="157">
        <v>5000</v>
      </c>
      <c r="D40" s="158"/>
      <c r="E40" s="158"/>
      <c r="F40" s="159"/>
      <c r="G40" s="159"/>
      <c r="H40" s="157">
        <f t="shared" si="0"/>
        <v>5000</v>
      </c>
    </row>
    <row r="41" spans="1:8" ht="12.75" customHeight="1">
      <c r="A41" s="169">
        <v>39674</v>
      </c>
      <c r="B41" s="156" t="s">
        <v>502</v>
      </c>
      <c r="C41" s="153">
        <v>4885</v>
      </c>
      <c r="D41" s="158"/>
      <c r="E41" s="158"/>
      <c r="F41" s="159"/>
      <c r="G41" s="159"/>
      <c r="H41" s="157">
        <f t="shared" si="0"/>
        <v>4885</v>
      </c>
    </row>
    <row r="42" spans="1:8" ht="12.75" customHeight="1">
      <c r="A42" s="169">
        <v>39674</v>
      </c>
      <c r="B42" s="156" t="s">
        <v>1121</v>
      </c>
      <c r="C42" s="153">
        <v>4826</v>
      </c>
      <c r="D42" s="158"/>
      <c r="E42" s="158"/>
      <c r="F42" s="159"/>
      <c r="G42" s="159"/>
      <c r="H42" s="157">
        <f t="shared" si="0"/>
        <v>4826</v>
      </c>
    </row>
    <row r="43" spans="1:8" ht="12.75" customHeight="1">
      <c r="A43" s="169">
        <v>39674</v>
      </c>
      <c r="B43" s="156" t="s">
        <v>1127</v>
      </c>
      <c r="C43" s="157">
        <v>4375.52</v>
      </c>
      <c r="D43" s="158"/>
      <c r="E43" s="158"/>
      <c r="F43" s="159"/>
      <c r="G43" s="159"/>
      <c r="H43" s="157">
        <f t="shared" si="0"/>
        <v>4375.52</v>
      </c>
    </row>
    <row r="44" spans="1:8" ht="12.75" customHeight="1">
      <c r="A44" s="169">
        <v>39674</v>
      </c>
      <c r="B44" s="156" t="s">
        <v>1126</v>
      </c>
      <c r="C44" s="157">
        <v>4229.02</v>
      </c>
      <c r="D44" s="158"/>
      <c r="E44" s="158"/>
      <c r="F44" s="159"/>
      <c r="G44" s="159"/>
      <c r="H44" s="157">
        <f t="shared" si="0"/>
        <v>4229.02</v>
      </c>
    </row>
    <row r="45" spans="1:8" ht="12.75" customHeight="1">
      <c r="A45" s="169">
        <v>39674</v>
      </c>
      <c r="B45" s="156" t="s">
        <v>364</v>
      </c>
      <c r="C45" s="157">
        <v>4170</v>
      </c>
      <c r="D45" s="158"/>
      <c r="E45" s="158"/>
      <c r="F45" s="159"/>
      <c r="G45" s="159"/>
      <c r="H45" s="157">
        <f t="shared" si="0"/>
        <v>4170</v>
      </c>
    </row>
    <row r="46" spans="1:8" ht="12.75" customHeight="1">
      <c r="A46" s="169">
        <v>39674</v>
      </c>
      <c r="B46" s="156" t="s">
        <v>503</v>
      </c>
      <c r="C46" s="157">
        <v>4000</v>
      </c>
      <c r="D46" s="158"/>
      <c r="E46" s="158"/>
      <c r="F46" s="159"/>
      <c r="G46" s="159"/>
      <c r="H46" s="157">
        <f aca="true" t="shared" si="1" ref="H46:H76">E46+G46+C46</f>
        <v>4000</v>
      </c>
    </row>
    <row r="47" spans="1:8" ht="12.75" customHeight="1">
      <c r="A47" s="169">
        <v>39674</v>
      </c>
      <c r="B47" s="156" t="s">
        <v>1173</v>
      </c>
      <c r="C47" s="153">
        <v>3812</v>
      </c>
      <c r="D47" s="158"/>
      <c r="E47" s="158"/>
      <c r="F47" s="159"/>
      <c r="G47" s="159"/>
      <c r="H47" s="157">
        <f t="shared" si="1"/>
        <v>3812</v>
      </c>
    </row>
    <row r="48" spans="1:8" ht="12.75" customHeight="1">
      <c r="A48" s="169">
        <v>39674</v>
      </c>
      <c r="B48" s="156" t="s">
        <v>504</v>
      </c>
      <c r="C48" s="157">
        <v>3435</v>
      </c>
      <c r="D48" s="158"/>
      <c r="E48" s="158"/>
      <c r="F48" s="159"/>
      <c r="G48" s="159"/>
      <c r="H48" s="157">
        <f t="shared" si="1"/>
        <v>3435</v>
      </c>
    </row>
    <row r="49" spans="1:8" ht="12.75" customHeight="1">
      <c r="A49" s="169">
        <v>39674</v>
      </c>
      <c r="B49" s="156" t="s">
        <v>739</v>
      </c>
      <c r="C49" s="157">
        <v>3417</v>
      </c>
      <c r="D49" s="158"/>
      <c r="E49" s="158"/>
      <c r="F49" s="159"/>
      <c r="G49" s="159"/>
      <c r="H49" s="157">
        <f t="shared" si="1"/>
        <v>3417</v>
      </c>
    </row>
    <row r="50" spans="1:8" ht="12.75" customHeight="1">
      <c r="A50" s="169">
        <v>39674</v>
      </c>
      <c r="B50" s="156" t="s">
        <v>505</v>
      </c>
      <c r="C50" s="157">
        <v>3330</v>
      </c>
      <c r="D50" s="158"/>
      <c r="E50" s="158"/>
      <c r="F50" s="159"/>
      <c r="G50" s="159"/>
      <c r="H50" s="157">
        <f t="shared" si="1"/>
        <v>3330</v>
      </c>
    </row>
    <row r="51" spans="1:8" ht="12.75" customHeight="1">
      <c r="A51" s="169">
        <v>39674</v>
      </c>
      <c r="B51" s="156" t="s">
        <v>376</v>
      </c>
      <c r="C51" s="153">
        <v>3213</v>
      </c>
      <c r="D51" s="158"/>
      <c r="E51" s="158"/>
      <c r="F51" s="159"/>
      <c r="G51" s="159"/>
      <c r="H51" s="157">
        <f t="shared" si="1"/>
        <v>3213</v>
      </c>
    </row>
    <row r="52" spans="1:8" ht="12.75" customHeight="1">
      <c r="A52" s="169">
        <v>39674</v>
      </c>
      <c r="B52" s="156" t="s">
        <v>1125</v>
      </c>
      <c r="C52" s="153">
        <v>3182</v>
      </c>
      <c r="D52" s="158"/>
      <c r="E52" s="158"/>
      <c r="F52" s="159"/>
      <c r="G52" s="159"/>
      <c r="H52" s="157">
        <f t="shared" si="1"/>
        <v>3182</v>
      </c>
    </row>
    <row r="53" spans="1:8" ht="12.75" customHeight="1">
      <c r="A53" s="169">
        <v>39674</v>
      </c>
      <c r="B53" s="156" t="s">
        <v>506</v>
      </c>
      <c r="C53" s="153">
        <v>3100</v>
      </c>
      <c r="D53" s="158"/>
      <c r="E53" s="158"/>
      <c r="F53" s="159"/>
      <c r="G53" s="159"/>
      <c r="H53" s="157">
        <f t="shared" si="1"/>
        <v>3100</v>
      </c>
    </row>
    <row r="54" spans="1:8" ht="12.75" customHeight="1">
      <c r="A54" s="169">
        <v>39674</v>
      </c>
      <c r="B54" s="156" t="s">
        <v>507</v>
      </c>
      <c r="C54" s="157">
        <v>3025</v>
      </c>
      <c r="D54" s="158"/>
      <c r="E54" s="158"/>
      <c r="F54" s="159"/>
      <c r="G54" s="159"/>
      <c r="H54" s="157">
        <f t="shared" si="1"/>
        <v>3025</v>
      </c>
    </row>
    <row r="55" spans="1:8" ht="12.75" customHeight="1">
      <c r="A55" s="169">
        <v>39674</v>
      </c>
      <c r="B55" s="156" t="s">
        <v>511</v>
      </c>
      <c r="C55" s="157">
        <v>3000</v>
      </c>
      <c r="D55" s="158"/>
      <c r="E55" s="158"/>
      <c r="F55" s="159"/>
      <c r="G55" s="159"/>
      <c r="H55" s="157">
        <f t="shared" si="1"/>
        <v>3000</v>
      </c>
    </row>
    <row r="56" spans="1:8" ht="12.75" customHeight="1">
      <c r="A56" s="169">
        <v>39674</v>
      </c>
      <c r="B56" s="156" t="s">
        <v>365</v>
      </c>
      <c r="C56" s="157">
        <v>2343</v>
      </c>
      <c r="D56" s="158"/>
      <c r="E56" s="158"/>
      <c r="F56" s="159"/>
      <c r="G56" s="159"/>
      <c r="H56" s="157">
        <f t="shared" si="1"/>
        <v>2343</v>
      </c>
    </row>
    <row r="57" spans="1:8" ht="12.75" customHeight="1">
      <c r="A57" s="169">
        <v>39674</v>
      </c>
      <c r="B57" s="156" t="s">
        <v>361</v>
      </c>
      <c r="C57" s="157">
        <v>2329.32</v>
      </c>
      <c r="D57" s="158"/>
      <c r="E57" s="158"/>
      <c r="F57" s="159"/>
      <c r="G57" s="159"/>
      <c r="H57" s="157">
        <f t="shared" si="1"/>
        <v>2329.32</v>
      </c>
    </row>
    <row r="58" spans="1:8" ht="12.75" customHeight="1">
      <c r="A58" s="169">
        <v>39674</v>
      </c>
      <c r="B58" s="156" t="s">
        <v>1430</v>
      </c>
      <c r="C58" s="153">
        <v>2289</v>
      </c>
      <c r="D58" s="158"/>
      <c r="E58" s="158"/>
      <c r="F58" s="159"/>
      <c r="G58" s="159"/>
      <c r="H58" s="157">
        <f t="shared" si="1"/>
        <v>2289</v>
      </c>
    </row>
    <row r="59" spans="1:8" ht="12.75" customHeight="1">
      <c r="A59" s="169">
        <v>39674</v>
      </c>
      <c r="B59" s="156" t="s">
        <v>738</v>
      </c>
      <c r="C59" s="153">
        <v>2163.3</v>
      </c>
      <c r="D59" s="158"/>
      <c r="E59" s="158"/>
      <c r="F59" s="159"/>
      <c r="G59" s="159"/>
      <c r="H59" s="157">
        <f t="shared" si="1"/>
        <v>2163.3</v>
      </c>
    </row>
    <row r="60" spans="1:8" ht="12.75" customHeight="1">
      <c r="A60" s="169">
        <v>39674</v>
      </c>
      <c r="B60" s="156" t="s">
        <v>1119</v>
      </c>
      <c r="C60" s="153">
        <v>2085.05</v>
      </c>
      <c r="D60" s="158"/>
      <c r="E60" s="158"/>
      <c r="F60" s="159"/>
      <c r="G60" s="159"/>
      <c r="H60" s="157">
        <f t="shared" si="1"/>
        <v>2085.05</v>
      </c>
    </row>
    <row r="61" spans="1:8" ht="12.75" customHeight="1">
      <c r="A61" s="169">
        <v>39674</v>
      </c>
      <c r="B61" s="156" t="s">
        <v>1124</v>
      </c>
      <c r="C61" s="157">
        <v>2055</v>
      </c>
      <c r="D61" s="158"/>
      <c r="E61" s="158"/>
      <c r="F61" s="159"/>
      <c r="G61" s="159"/>
      <c r="H61" s="157">
        <f t="shared" si="1"/>
        <v>2055</v>
      </c>
    </row>
    <row r="62" spans="1:8" ht="12.75" customHeight="1">
      <c r="A62" s="169">
        <v>39674</v>
      </c>
      <c r="B62" s="156" t="s">
        <v>512</v>
      </c>
      <c r="C62" s="153">
        <v>2000</v>
      </c>
      <c r="D62" s="158"/>
      <c r="E62" s="158"/>
      <c r="F62" s="159"/>
      <c r="G62" s="159"/>
      <c r="H62" s="157">
        <f t="shared" si="1"/>
        <v>2000</v>
      </c>
    </row>
    <row r="63" spans="1:8" ht="12.75" customHeight="1">
      <c r="A63" s="169">
        <v>39674</v>
      </c>
      <c r="B63" s="156" t="s">
        <v>513</v>
      </c>
      <c r="C63" s="153">
        <v>2000</v>
      </c>
      <c r="D63" s="158"/>
      <c r="E63" s="158"/>
      <c r="F63" s="159"/>
      <c r="G63" s="159"/>
      <c r="H63" s="157">
        <f t="shared" si="1"/>
        <v>2000</v>
      </c>
    </row>
    <row r="64" spans="1:8" ht="12.75" customHeight="1">
      <c r="A64" s="169">
        <v>39674</v>
      </c>
      <c r="B64" s="156" t="s">
        <v>514</v>
      </c>
      <c r="C64" s="153">
        <v>2000</v>
      </c>
      <c r="D64" s="158"/>
      <c r="E64" s="158"/>
      <c r="F64" s="159"/>
      <c r="G64" s="159"/>
      <c r="H64" s="157">
        <f t="shared" si="1"/>
        <v>2000</v>
      </c>
    </row>
    <row r="65" spans="1:8" ht="12.75" customHeight="1">
      <c r="A65" s="169">
        <v>39674</v>
      </c>
      <c r="B65" s="156" t="s">
        <v>515</v>
      </c>
      <c r="C65" s="153">
        <v>2000</v>
      </c>
      <c r="D65" s="158"/>
      <c r="E65" s="158"/>
      <c r="F65" s="159"/>
      <c r="G65" s="159"/>
      <c r="H65" s="157">
        <f t="shared" si="1"/>
        <v>2000</v>
      </c>
    </row>
    <row r="66" spans="1:8" ht="12.75" customHeight="1">
      <c r="A66" s="169">
        <v>39674</v>
      </c>
      <c r="B66" s="156" t="s">
        <v>516</v>
      </c>
      <c r="C66" s="153">
        <v>2000</v>
      </c>
      <c r="D66" s="158"/>
      <c r="E66" s="158"/>
      <c r="F66" s="159"/>
      <c r="G66" s="159"/>
      <c r="H66" s="157">
        <f t="shared" si="1"/>
        <v>2000</v>
      </c>
    </row>
    <row r="67" spans="1:8" ht="12.75" customHeight="1">
      <c r="A67" s="169">
        <v>39674</v>
      </c>
      <c r="B67" s="156" t="s">
        <v>517</v>
      </c>
      <c r="C67" s="153">
        <v>2000</v>
      </c>
      <c r="D67" s="160"/>
      <c r="E67" s="160"/>
      <c r="F67" s="159"/>
      <c r="G67" s="159"/>
      <c r="H67" s="153">
        <f t="shared" si="1"/>
        <v>2000</v>
      </c>
    </row>
    <row r="68" spans="1:8" ht="12.75" customHeight="1">
      <c r="A68" s="169">
        <v>39674</v>
      </c>
      <c r="B68" s="156" t="s">
        <v>518</v>
      </c>
      <c r="C68" s="153">
        <v>2000</v>
      </c>
      <c r="D68" s="158"/>
      <c r="E68" s="158"/>
      <c r="F68" s="159"/>
      <c r="G68" s="159"/>
      <c r="H68" s="157">
        <f t="shared" si="1"/>
        <v>2000</v>
      </c>
    </row>
    <row r="69" spans="1:8" ht="12.75" customHeight="1">
      <c r="A69" s="169">
        <v>39674</v>
      </c>
      <c r="B69" s="156" t="s">
        <v>519</v>
      </c>
      <c r="C69" s="153">
        <v>2000</v>
      </c>
      <c r="D69" s="158"/>
      <c r="E69" s="158"/>
      <c r="F69" s="159"/>
      <c r="G69" s="159"/>
      <c r="H69" s="157">
        <f t="shared" si="1"/>
        <v>2000</v>
      </c>
    </row>
    <row r="70" spans="1:8" ht="12.75" customHeight="1">
      <c r="A70" s="169">
        <v>39674</v>
      </c>
      <c r="B70" s="156" t="s">
        <v>1123</v>
      </c>
      <c r="C70" s="157">
        <v>1977</v>
      </c>
      <c r="D70" s="158"/>
      <c r="E70" s="158"/>
      <c r="F70" s="159"/>
      <c r="G70" s="159"/>
      <c r="H70" s="157">
        <f t="shared" si="1"/>
        <v>1977</v>
      </c>
    </row>
    <row r="71" spans="1:8" ht="12.75" customHeight="1">
      <c r="A71" s="169">
        <v>39674</v>
      </c>
      <c r="B71" s="156" t="s">
        <v>1122</v>
      </c>
      <c r="C71" s="157">
        <v>1887</v>
      </c>
      <c r="D71" s="158"/>
      <c r="E71" s="158"/>
      <c r="F71" s="159"/>
      <c r="G71" s="159"/>
      <c r="H71" s="157">
        <f t="shared" si="1"/>
        <v>1887</v>
      </c>
    </row>
    <row r="72" spans="1:8" ht="12.75" customHeight="1">
      <c r="A72" s="169">
        <v>39674</v>
      </c>
      <c r="B72" s="156" t="s">
        <v>737</v>
      </c>
      <c r="C72" s="153">
        <v>1886</v>
      </c>
      <c r="D72" s="158"/>
      <c r="E72" s="158"/>
      <c r="F72" s="159"/>
      <c r="G72" s="159"/>
      <c r="H72" s="157">
        <f t="shared" si="1"/>
        <v>1886</v>
      </c>
    </row>
    <row r="73" spans="1:8" ht="12.75" customHeight="1">
      <c r="A73" s="169">
        <v>39674</v>
      </c>
      <c r="B73" s="156" t="s">
        <v>735</v>
      </c>
      <c r="C73" s="153">
        <v>1806</v>
      </c>
      <c r="D73" s="160"/>
      <c r="E73" s="160"/>
      <c r="F73" s="158"/>
      <c r="G73" s="158"/>
      <c r="H73" s="153">
        <f t="shared" si="1"/>
        <v>1806</v>
      </c>
    </row>
    <row r="74" spans="1:8" ht="12.75" customHeight="1">
      <c r="A74" s="169">
        <v>39674</v>
      </c>
      <c r="B74" s="156" t="s">
        <v>736</v>
      </c>
      <c r="C74" s="157">
        <v>1742</v>
      </c>
      <c r="D74" s="158"/>
      <c r="E74" s="158"/>
      <c r="F74" s="159"/>
      <c r="G74" s="159"/>
      <c r="H74" s="157">
        <f t="shared" si="1"/>
        <v>1742</v>
      </c>
    </row>
    <row r="75" spans="1:8" ht="12.75" customHeight="1">
      <c r="A75" s="169">
        <v>39674</v>
      </c>
      <c r="B75" s="156" t="s">
        <v>367</v>
      </c>
      <c r="C75" s="153">
        <v>1600</v>
      </c>
      <c r="D75" s="158"/>
      <c r="E75" s="158"/>
      <c r="F75" s="159"/>
      <c r="G75" s="159"/>
      <c r="H75" s="157">
        <f t="shared" si="1"/>
        <v>1600</v>
      </c>
    </row>
    <row r="76" spans="1:8" ht="12.75" customHeight="1">
      <c r="A76" s="169">
        <v>39674</v>
      </c>
      <c r="B76" s="156" t="s">
        <v>520</v>
      </c>
      <c r="C76" s="153">
        <v>1500</v>
      </c>
      <c r="D76" s="158"/>
      <c r="E76" s="158"/>
      <c r="F76" s="159"/>
      <c r="G76" s="159"/>
      <c r="H76" s="157">
        <f t="shared" si="1"/>
        <v>1500</v>
      </c>
    </row>
    <row r="77" spans="1:8" ht="12.75" customHeight="1">
      <c r="A77" s="169">
        <v>39674</v>
      </c>
      <c r="B77" s="156" t="s">
        <v>521</v>
      </c>
      <c r="C77" s="153">
        <v>1000</v>
      </c>
      <c r="D77" s="160"/>
      <c r="E77" s="160"/>
      <c r="F77" s="158"/>
      <c r="G77" s="158"/>
      <c r="H77" s="153">
        <f aca="true" t="shared" si="2" ref="H77:H88">E77+G77+C77</f>
        <v>1000</v>
      </c>
    </row>
    <row r="78" spans="1:8" ht="12.75" customHeight="1">
      <c r="A78" s="169">
        <v>39674</v>
      </c>
      <c r="B78" s="156" t="s">
        <v>522</v>
      </c>
      <c r="C78" s="153">
        <v>1000</v>
      </c>
      <c r="D78" s="158"/>
      <c r="E78" s="158"/>
      <c r="F78" s="159"/>
      <c r="G78" s="159"/>
      <c r="H78" s="157">
        <f t="shared" si="2"/>
        <v>1000</v>
      </c>
    </row>
    <row r="79" spans="1:8" ht="12.75" customHeight="1">
      <c r="A79" s="169">
        <v>39674</v>
      </c>
      <c r="B79" s="156" t="s">
        <v>523</v>
      </c>
      <c r="C79" s="157">
        <v>1000</v>
      </c>
      <c r="D79" s="158"/>
      <c r="E79" s="158"/>
      <c r="F79" s="159"/>
      <c r="G79" s="159"/>
      <c r="H79" s="157">
        <f t="shared" si="2"/>
        <v>1000</v>
      </c>
    </row>
    <row r="80" spans="1:8" ht="12.75" customHeight="1">
      <c r="A80" s="169">
        <v>39674</v>
      </c>
      <c r="B80" s="156" t="s">
        <v>374</v>
      </c>
      <c r="C80" s="157">
        <v>898</v>
      </c>
      <c r="D80" s="160"/>
      <c r="E80" s="160"/>
      <c r="F80" s="158"/>
      <c r="G80" s="158"/>
      <c r="H80" s="153">
        <f t="shared" si="2"/>
        <v>898</v>
      </c>
    </row>
    <row r="81" spans="1:8" ht="12.75" customHeight="1">
      <c r="A81" s="169">
        <v>39674</v>
      </c>
      <c r="B81" s="156" t="s">
        <v>524</v>
      </c>
      <c r="C81" s="157">
        <v>705</v>
      </c>
      <c r="D81" s="158"/>
      <c r="E81" s="158"/>
      <c r="F81" s="159"/>
      <c r="G81" s="159"/>
      <c r="H81" s="157">
        <f t="shared" si="2"/>
        <v>705</v>
      </c>
    </row>
    <row r="82" spans="1:8" ht="12.75" customHeight="1">
      <c r="A82" s="169">
        <v>39674</v>
      </c>
      <c r="B82" s="156" t="s">
        <v>525</v>
      </c>
      <c r="C82" s="157">
        <v>700</v>
      </c>
      <c r="D82" s="160"/>
      <c r="E82" s="160"/>
      <c r="F82" s="158"/>
      <c r="G82" s="158"/>
      <c r="H82" s="153">
        <f t="shared" si="2"/>
        <v>700</v>
      </c>
    </row>
    <row r="83" spans="1:8" ht="12.75" customHeight="1">
      <c r="A83" s="169">
        <v>39674</v>
      </c>
      <c r="B83" s="156" t="s">
        <v>526</v>
      </c>
      <c r="C83" s="157">
        <v>500</v>
      </c>
      <c r="D83" s="158"/>
      <c r="E83" s="158"/>
      <c r="F83" s="159"/>
      <c r="G83" s="159"/>
      <c r="H83" s="157">
        <f t="shared" si="2"/>
        <v>500</v>
      </c>
    </row>
    <row r="84" spans="1:8" ht="12.75" customHeight="1">
      <c r="A84" s="169">
        <v>39674</v>
      </c>
      <c r="B84" s="156" t="s">
        <v>375</v>
      </c>
      <c r="C84" s="157">
        <v>500</v>
      </c>
      <c r="D84" s="158"/>
      <c r="E84" s="158"/>
      <c r="F84" s="159"/>
      <c r="G84" s="159"/>
      <c r="H84" s="157">
        <f t="shared" si="2"/>
        <v>500</v>
      </c>
    </row>
    <row r="85" spans="1:8" ht="12.75" customHeight="1">
      <c r="A85" s="169">
        <v>39674</v>
      </c>
      <c r="B85" s="156" t="s">
        <v>527</v>
      </c>
      <c r="C85" s="157">
        <v>500</v>
      </c>
      <c r="D85" s="158"/>
      <c r="E85" s="158"/>
      <c r="F85" s="159"/>
      <c r="G85" s="159"/>
      <c r="H85" s="157">
        <f t="shared" si="2"/>
        <v>500</v>
      </c>
    </row>
    <row r="86" spans="1:8" ht="12.75" customHeight="1">
      <c r="A86" s="169">
        <v>39674</v>
      </c>
      <c r="B86" s="156" t="s">
        <v>528</v>
      </c>
      <c r="C86" s="157">
        <v>500</v>
      </c>
      <c r="D86" s="157"/>
      <c r="E86" s="159"/>
      <c r="F86" s="158"/>
      <c r="G86" s="158"/>
      <c r="H86" s="153">
        <f t="shared" si="2"/>
        <v>500</v>
      </c>
    </row>
    <row r="87" spans="1:8" ht="12.75" customHeight="1">
      <c r="A87" s="169">
        <v>39674</v>
      </c>
      <c r="B87" s="156" t="s">
        <v>1559</v>
      </c>
      <c r="C87" s="157">
        <v>120</v>
      </c>
      <c r="D87" s="158"/>
      <c r="E87" s="158"/>
      <c r="F87" s="159"/>
      <c r="G87" s="159"/>
      <c r="H87" s="157">
        <f t="shared" si="2"/>
        <v>120</v>
      </c>
    </row>
    <row r="88" spans="1:8" ht="12.75" customHeight="1">
      <c r="A88" s="169">
        <v>39674</v>
      </c>
      <c r="B88" s="156" t="s">
        <v>1120</v>
      </c>
      <c r="C88" s="153">
        <v>103</v>
      </c>
      <c r="D88" s="158"/>
      <c r="E88" s="158"/>
      <c r="F88" s="159"/>
      <c r="G88" s="159"/>
      <c r="H88" s="157">
        <f t="shared" si="2"/>
        <v>103</v>
      </c>
    </row>
    <row r="89" spans="1:8" ht="12.75" customHeight="1">
      <c r="A89" s="135"/>
      <c r="B89" s="166"/>
      <c r="C89" s="137"/>
      <c r="D89" s="138"/>
      <c r="E89" s="139"/>
      <c r="F89" s="140"/>
      <c r="G89" s="141"/>
      <c r="H89" s="150"/>
    </row>
    <row r="90" spans="1:8" ht="15.75">
      <c r="A90" s="233" t="s">
        <v>1740</v>
      </c>
      <c r="B90" s="234"/>
      <c r="C90" s="74">
        <f>SUM(C10:C89)</f>
        <v>601227.2700000001</v>
      </c>
      <c r="D90" s="35">
        <f>SUM(D11:D89)</f>
        <v>0</v>
      </c>
      <c r="E90" s="36">
        <f>SUM(E11:E89)</f>
        <v>0</v>
      </c>
      <c r="F90" s="35">
        <f>SUM(F11:F89)</f>
        <v>0</v>
      </c>
      <c r="G90" s="36">
        <f>SUM(G11:G89)</f>
        <v>0</v>
      </c>
      <c r="H90" s="165">
        <f>E90+G90+C90</f>
        <v>601227.2700000001</v>
      </c>
    </row>
    <row r="91" spans="1:8" ht="15.75">
      <c r="A91" s="233" t="s">
        <v>1772</v>
      </c>
      <c r="B91" s="234"/>
      <c r="C91" s="74">
        <f aca="true" t="shared" si="3" ref="C91:H91">C8+C90</f>
        <v>13243354.4</v>
      </c>
      <c r="D91" s="35">
        <f t="shared" si="3"/>
        <v>100000</v>
      </c>
      <c r="E91" s="36">
        <f t="shared" si="3"/>
        <v>966370</v>
      </c>
      <c r="F91" s="35">
        <f t="shared" si="3"/>
        <v>0</v>
      </c>
      <c r="G91" s="36">
        <f t="shared" si="3"/>
        <v>0</v>
      </c>
      <c r="H91" s="38">
        <f t="shared" si="3"/>
        <v>13243354.4</v>
      </c>
    </row>
    <row r="92" spans="1:8" ht="12.75">
      <c r="A92" s="223" t="s">
        <v>386</v>
      </c>
      <c r="B92" s="223"/>
      <c r="C92" s="223"/>
      <c r="D92" s="223"/>
      <c r="E92" s="223"/>
      <c r="F92" s="223"/>
      <c r="G92" s="223"/>
      <c r="H92" s="223"/>
    </row>
    <row r="93" spans="1:8" ht="20.25" customHeight="1">
      <c r="A93" s="85"/>
      <c r="B93" s="40"/>
      <c r="C93" s="40"/>
      <c r="D93" s="41"/>
      <c r="E93" s="41"/>
      <c r="F93" s="41"/>
      <c r="G93" s="41"/>
      <c r="H93" s="39"/>
    </row>
    <row r="94" spans="1:8" ht="12.75">
      <c r="A94" s="143"/>
      <c r="B94" s="95"/>
      <c r="C94" s="95"/>
      <c r="D94" s="96"/>
      <c r="E94" s="96"/>
      <c r="F94" s="78"/>
      <c r="G94" s="78"/>
      <c r="H94" s="97"/>
    </row>
    <row r="95" spans="1:8" ht="12.75">
      <c r="A95" s="144"/>
      <c r="B95" s="95"/>
      <c r="C95" s="95"/>
      <c r="D95" s="96"/>
      <c r="E95" s="96"/>
      <c r="F95" s="145"/>
      <c r="G95" s="145"/>
      <c r="H95" s="97"/>
    </row>
    <row r="96" spans="1:8" ht="12.75">
      <c r="A96" s="225"/>
      <c r="B96" s="225"/>
      <c r="C96" s="77"/>
      <c r="D96" s="96"/>
      <c r="E96" s="96"/>
      <c r="F96" s="145"/>
      <c r="G96" s="145"/>
      <c r="H96" s="97"/>
    </row>
    <row r="97" spans="1:8" ht="12.75">
      <c r="A97" s="9"/>
      <c r="B97" s="42"/>
      <c r="C97" s="42"/>
      <c r="D97" s="43"/>
      <c r="E97" s="43"/>
      <c r="F97" s="44"/>
      <c r="G97" s="44"/>
      <c r="H97" s="45"/>
    </row>
    <row r="98" spans="1:8" ht="12.75">
      <c r="A98" s="46"/>
      <c r="B98" s="42"/>
      <c r="C98" s="42"/>
      <c r="D98" s="43"/>
      <c r="E98" s="43"/>
      <c r="F98" s="44"/>
      <c r="G98" s="44"/>
      <c r="H98" s="45"/>
    </row>
    <row r="99" spans="1:8" ht="12.75">
      <c r="A99" s="46"/>
      <c r="B99" s="42"/>
      <c r="C99" s="42"/>
      <c r="D99" s="43"/>
      <c r="E99" s="43"/>
      <c r="F99" s="44"/>
      <c r="G99" s="44"/>
      <c r="H99" s="45"/>
    </row>
    <row r="100" spans="1:8" ht="12.75">
      <c r="A100" s="219"/>
      <c r="B100" s="219"/>
      <c r="C100" s="51"/>
      <c r="D100" s="43"/>
      <c r="E100" s="43"/>
      <c r="F100" s="44"/>
      <c r="G100" s="44"/>
      <c r="H100" s="45"/>
    </row>
    <row r="101" spans="1:8" ht="12.75">
      <c r="A101" s="47"/>
      <c r="B101" s="42"/>
      <c r="C101" s="42"/>
      <c r="D101" s="43"/>
      <c r="E101" s="43"/>
      <c r="F101" s="44"/>
      <c r="G101" s="44"/>
      <c r="H101" s="45"/>
    </row>
    <row r="102" spans="1:8" ht="12.75">
      <c r="A102" s="47"/>
      <c r="B102" s="42"/>
      <c r="C102" s="42"/>
      <c r="D102" s="43"/>
      <c r="E102" s="43"/>
      <c r="F102" s="44"/>
      <c r="G102" s="44"/>
      <c r="H102" s="45"/>
    </row>
    <row r="103" spans="1:8" ht="12.75">
      <c r="A103" s="47"/>
      <c r="B103" s="42"/>
      <c r="C103" s="42"/>
      <c r="D103" s="43"/>
      <c r="E103" s="43"/>
      <c r="F103" s="44"/>
      <c r="G103" s="44"/>
      <c r="H103" s="45"/>
    </row>
    <row r="104" spans="1:8" ht="12.75">
      <c r="A104" s="47"/>
      <c r="B104" s="42"/>
      <c r="C104" s="42"/>
      <c r="D104" s="43"/>
      <c r="E104" s="43"/>
      <c r="F104" s="44"/>
      <c r="G104" s="44"/>
      <c r="H104" s="45"/>
    </row>
    <row r="105" spans="1:8" ht="12.75">
      <c r="A105" s="8"/>
      <c r="B105" s="8"/>
      <c r="C105" s="8"/>
      <c r="D105" s="44"/>
      <c r="E105" s="44"/>
      <c r="F105" s="44"/>
      <c r="G105" s="44"/>
      <c r="H105" s="44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6.75" customHeight="1">
      <c r="A110" s="8"/>
      <c r="B110" s="8"/>
      <c r="C110" s="8"/>
      <c r="D110" s="8"/>
      <c r="E110" s="8"/>
      <c r="F110" s="8"/>
      <c r="G110" s="8"/>
      <c r="H110" s="8"/>
    </row>
    <row r="111" spans="1:8" ht="12.75" hidden="1">
      <c r="A111" s="8"/>
      <c r="B111" s="8"/>
      <c r="C111" s="8"/>
      <c r="D111" s="8"/>
      <c r="E111" s="8"/>
      <c r="F111" s="8"/>
      <c r="G111" s="8"/>
      <c r="H111" s="8"/>
    </row>
    <row r="112" spans="1:8" ht="12.75" hidden="1">
      <c r="A112" s="8"/>
      <c r="B112" s="8"/>
      <c r="C112" s="8"/>
      <c r="D112" s="8"/>
      <c r="E112" s="8"/>
      <c r="F112" s="8"/>
      <c r="G112" s="8"/>
      <c r="H112" s="8"/>
    </row>
    <row r="113" ht="12.75" hidden="1"/>
  </sheetData>
  <mergeCells count="15">
    <mergeCell ref="A100:B100"/>
    <mergeCell ref="A92:H92"/>
    <mergeCell ref="A1:H1"/>
    <mergeCell ref="A2:H2"/>
    <mergeCell ref="A3:H3"/>
    <mergeCell ref="C6:C7"/>
    <mergeCell ref="F6:G6"/>
    <mergeCell ref="H6:H7"/>
    <mergeCell ref="D6:E6"/>
    <mergeCell ref="A4:H4"/>
    <mergeCell ref="A96:B96"/>
    <mergeCell ref="A90:B90"/>
    <mergeCell ref="A6:A7"/>
    <mergeCell ref="B6:B7"/>
    <mergeCell ref="A91:B91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2"/>
  <sheetViews>
    <sheetView view="pageBreakPreview" zoomScaleSheetLayoutView="100" workbookViewId="0" topLeftCell="A1">
      <selection activeCell="D42" sqref="D42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1909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13243354.4</v>
      </c>
      <c r="D8" s="71">
        <v>100000</v>
      </c>
      <c r="E8" s="71">
        <v>966370</v>
      </c>
      <c r="F8" s="71"/>
      <c r="G8" s="71"/>
      <c r="H8" s="73">
        <f>C8</f>
        <v>13243354.4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39675</v>
      </c>
      <c r="B10" s="156" t="s">
        <v>870</v>
      </c>
      <c r="C10" s="157">
        <v>150000</v>
      </c>
      <c r="D10" s="157"/>
      <c r="E10" s="173"/>
      <c r="F10" s="155"/>
      <c r="G10" s="155"/>
      <c r="H10" s="153">
        <f>SUM(C10)</f>
        <v>150000</v>
      </c>
    </row>
    <row r="11" spans="1:8" ht="14.25" customHeight="1">
      <c r="A11" s="169">
        <v>39675</v>
      </c>
      <c r="B11" s="156" t="s">
        <v>869</v>
      </c>
      <c r="C11" s="157">
        <v>70500</v>
      </c>
      <c r="D11" s="160"/>
      <c r="E11" s="160"/>
      <c r="F11" s="159"/>
      <c r="G11" s="159"/>
      <c r="H11" s="153">
        <f aca="true" t="shared" si="0" ref="H11:H42">E11+G11+C11</f>
        <v>70500</v>
      </c>
    </row>
    <row r="12" spans="1:8" ht="13.5" customHeight="1">
      <c r="A12" s="169">
        <v>39675</v>
      </c>
      <c r="B12" s="156" t="s">
        <v>868</v>
      </c>
      <c r="C12" s="157">
        <v>50798.56</v>
      </c>
      <c r="D12" s="160"/>
      <c r="E12" s="160"/>
      <c r="F12" s="159"/>
      <c r="G12" s="159"/>
      <c r="H12" s="153">
        <f t="shared" si="0"/>
        <v>50798.56</v>
      </c>
    </row>
    <row r="13" spans="1:8" ht="13.5" customHeight="1">
      <c r="A13" s="169">
        <v>39675</v>
      </c>
      <c r="B13" s="156" t="s">
        <v>867</v>
      </c>
      <c r="C13" s="157">
        <v>41685</v>
      </c>
      <c r="D13" s="160"/>
      <c r="E13" s="160"/>
      <c r="F13" s="159"/>
      <c r="G13" s="159"/>
      <c r="H13" s="153">
        <f t="shared" si="0"/>
        <v>41685</v>
      </c>
    </row>
    <row r="14" spans="1:8" ht="12.75" customHeight="1">
      <c r="A14" s="169">
        <v>39675</v>
      </c>
      <c r="B14" s="156" t="s">
        <v>866</v>
      </c>
      <c r="C14" s="157">
        <v>35000</v>
      </c>
      <c r="D14" s="158"/>
      <c r="E14" s="158"/>
      <c r="F14" s="159"/>
      <c r="G14" s="159"/>
      <c r="H14" s="157">
        <f t="shared" si="0"/>
        <v>35000</v>
      </c>
    </row>
    <row r="15" spans="1:8" ht="12.75" customHeight="1">
      <c r="A15" s="169">
        <v>39675</v>
      </c>
      <c r="B15" s="156" t="s">
        <v>865</v>
      </c>
      <c r="C15" s="157">
        <v>30000</v>
      </c>
      <c r="D15" s="158"/>
      <c r="E15" s="158"/>
      <c r="F15" s="159"/>
      <c r="G15" s="159"/>
      <c r="H15" s="157">
        <f t="shared" si="0"/>
        <v>30000</v>
      </c>
    </row>
    <row r="16" spans="1:8" ht="12.75" customHeight="1">
      <c r="A16" s="169">
        <v>39675</v>
      </c>
      <c r="B16" s="156" t="s">
        <v>64</v>
      </c>
      <c r="C16" s="157">
        <v>27636.49</v>
      </c>
      <c r="D16" s="158"/>
      <c r="E16" s="158"/>
      <c r="F16" s="159"/>
      <c r="G16" s="159"/>
      <c r="H16" s="157">
        <f t="shared" si="0"/>
        <v>27636.49</v>
      </c>
    </row>
    <row r="17" spans="1:8" ht="12.75" customHeight="1">
      <c r="A17" s="169">
        <v>39675</v>
      </c>
      <c r="B17" s="156" t="s">
        <v>864</v>
      </c>
      <c r="C17" s="157">
        <v>27020</v>
      </c>
      <c r="D17" s="158"/>
      <c r="E17" s="158"/>
      <c r="F17" s="159"/>
      <c r="G17" s="159"/>
      <c r="H17" s="157">
        <f t="shared" si="0"/>
        <v>27020</v>
      </c>
    </row>
    <row r="18" spans="1:8" ht="12.75" customHeight="1">
      <c r="A18" s="169">
        <v>39675</v>
      </c>
      <c r="B18" s="156" t="s">
        <v>863</v>
      </c>
      <c r="C18" s="157">
        <v>26314</v>
      </c>
      <c r="D18" s="158"/>
      <c r="E18" s="158"/>
      <c r="F18" s="159"/>
      <c r="G18" s="159"/>
      <c r="H18" s="157">
        <f t="shared" si="0"/>
        <v>26314</v>
      </c>
    </row>
    <row r="19" spans="1:8" ht="12.75" customHeight="1">
      <c r="A19" s="169">
        <v>39675</v>
      </c>
      <c r="B19" s="156" t="s">
        <v>862</v>
      </c>
      <c r="C19" s="157">
        <v>25178</v>
      </c>
      <c r="D19" s="158"/>
      <c r="E19" s="158"/>
      <c r="F19" s="159"/>
      <c r="G19" s="159"/>
      <c r="H19" s="157">
        <f t="shared" si="0"/>
        <v>25178</v>
      </c>
    </row>
    <row r="20" spans="1:8" ht="12.75" customHeight="1">
      <c r="A20" s="169">
        <v>39675</v>
      </c>
      <c r="B20" s="156" t="s">
        <v>861</v>
      </c>
      <c r="C20" s="157">
        <v>24640.29</v>
      </c>
      <c r="D20" s="158"/>
      <c r="E20" s="158"/>
      <c r="F20" s="159"/>
      <c r="G20" s="159"/>
      <c r="H20" s="157">
        <f t="shared" si="0"/>
        <v>24640.29</v>
      </c>
    </row>
    <row r="21" spans="1:8" ht="12.75" customHeight="1">
      <c r="A21" s="169">
        <v>39675</v>
      </c>
      <c r="B21" s="156" t="s">
        <v>860</v>
      </c>
      <c r="C21" s="157">
        <v>22400.06</v>
      </c>
      <c r="D21" s="158"/>
      <c r="E21" s="158"/>
      <c r="F21" s="159"/>
      <c r="G21" s="159"/>
      <c r="H21" s="157">
        <f t="shared" si="0"/>
        <v>22400.06</v>
      </c>
    </row>
    <row r="22" spans="1:8" ht="12.75" customHeight="1">
      <c r="A22" s="169">
        <v>39675</v>
      </c>
      <c r="B22" s="156" t="s">
        <v>859</v>
      </c>
      <c r="C22" s="157">
        <v>21046.93</v>
      </c>
      <c r="D22" s="158"/>
      <c r="E22" s="158"/>
      <c r="F22" s="159"/>
      <c r="G22" s="159"/>
      <c r="H22" s="157">
        <f t="shared" si="0"/>
        <v>21046.93</v>
      </c>
    </row>
    <row r="23" spans="1:8" ht="12.75" customHeight="1">
      <c r="A23" s="169">
        <v>39675</v>
      </c>
      <c r="B23" s="156" t="s">
        <v>858</v>
      </c>
      <c r="C23" s="157">
        <v>20015</v>
      </c>
      <c r="D23" s="158"/>
      <c r="E23" s="158"/>
      <c r="F23" s="159"/>
      <c r="G23" s="159"/>
      <c r="H23" s="157">
        <f t="shared" si="0"/>
        <v>20015</v>
      </c>
    </row>
    <row r="24" spans="1:8" ht="12.75" customHeight="1">
      <c r="A24" s="169">
        <v>39675</v>
      </c>
      <c r="B24" s="156" t="s">
        <v>857</v>
      </c>
      <c r="C24" s="157">
        <v>20000</v>
      </c>
      <c r="D24" s="158"/>
      <c r="E24" s="158"/>
      <c r="F24" s="159"/>
      <c r="G24" s="159"/>
      <c r="H24" s="157">
        <f t="shared" si="0"/>
        <v>20000</v>
      </c>
    </row>
    <row r="25" spans="1:8" ht="12.75" customHeight="1">
      <c r="A25" s="169">
        <v>39675</v>
      </c>
      <c r="B25" s="156" t="s">
        <v>872</v>
      </c>
      <c r="C25" s="157">
        <v>19878</v>
      </c>
      <c r="D25" s="158"/>
      <c r="E25" s="158"/>
      <c r="F25" s="159"/>
      <c r="G25" s="159"/>
      <c r="H25" s="157">
        <f t="shared" si="0"/>
        <v>19878</v>
      </c>
    </row>
    <row r="26" spans="1:8" ht="12.75" customHeight="1">
      <c r="A26" s="169">
        <v>39675</v>
      </c>
      <c r="B26" s="156" t="s">
        <v>856</v>
      </c>
      <c r="C26" s="157">
        <v>18800</v>
      </c>
      <c r="D26" s="158"/>
      <c r="E26" s="158"/>
      <c r="F26" s="159"/>
      <c r="G26" s="159"/>
      <c r="H26" s="157">
        <f t="shared" si="0"/>
        <v>18800</v>
      </c>
    </row>
    <row r="27" spans="1:8" ht="12.75" customHeight="1">
      <c r="A27" s="169">
        <v>39675</v>
      </c>
      <c r="B27" s="156" t="s">
        <v>855</v>
      </c>
      <c r="C27" s="157">
        <v>18706</v>
      </c>
      <c r="D27" s="158"/>
      <c r="E27" s="158"/>
      <c r="F27" s="159"/>
      <c r="G27" s="159"/>
      <c r="H27" s="157">
        <f t="shared" si="0"/>
        <v>18706</v>
      </c>
    </row>
    <row r="28" spans="1:8" ht="12.75" customHeight="1">
      <c r="A28" s="169">
        <v>39675</v>
      </c>
      <c r="B28" s="156" t="s">
        <v>829</v>
      </c>
      <c r="C28" s="157">
        <v>17655</v>
      </c>
      <c r="D28" s="158"/>
      <c r="E28" s="158"/>
      <c r="F28" s="159"/>
      <c r="G28" s="159"/>
      <c r="H28" s="157">
        <f t="shared" si="0"/>
        <v>17655</v>
      </c>
    </row>
    <row r="29" spans="1:8" ht="12.75" customHeight="1">
      <c r="A29" s="169">
        <v>39675</v>
      </c>
      <c r="B29" s="156" t="s">
        <v>854</v>
      </c>
      <c r="C29" s="157">
        <v>15816</v>
      </c>
      <c r="D29" s="158"/>
      <c r="E29" s="158"/>
      <c r="F29" s="159"/>
      <c r="G29" s="159"/>
      <c r="H29" s="157">
        <f t="shared" si="0"/>
        <v>15816</v>
      </c>
    </row>
    <row r="30" spans="1:8" ht="12.75" customHeight="1">
      <c r="A30" s="169">
        <v>39675</v>
      </c>
      <c r="B30" s="156" t="s">
        <v>853</v>
      </c>
      <c r="C30" s="157">
        <v>15000</v>
      </c>
      <c r="D30" s="158"/>
      <c r="E30" s="158"/>
      <c r="F30" s="159"/>
      <c r="G30" s="159"/>
      <c r="H30" s="157">
        <f t="shared" si="0"/>
        <v>15000</v>
      </c>
    </row>
    <row r="31" spans="1:8" ht="12.75" customHeight="1">
      <c r="A31" s="169">
        <v>39675</v>
      </c>
      <c r="B31" s="156" t="s">
        <v>852</v>
      </c>
      <c r="C31" s="157">
        <v>14275</v>
      </c>
      <c r="D31" s="158"/>
      <c r="E31" s="158"/>
      <c r="F31" s="159"/>
      <c r="G31" s="159"/>
      <c r="H31" s="157">
        <f t="shared" si="0"/>
        <v>14275</v>
      </c>
    </row>
    <row r="32" spans="1:8" ht="12.75" customHeight="1">
      <c r="A32" s="169">
        <v>39675</v>
      </c>
      <c r="B32" s="156" t="s">
        <v>851</v>
      </c>
      <c r="C32" s="157">
        <v>14000</v>
      </c>
      <c r="D32" s="158"/>
      <c r="E32" s="158"/>
      <c r="F32" s="159"/>
      <c r="G32" s="159"/>
      <c r="H32" s="157">
        <f t="shared" si="0"/>
        <v>14000</v>
      </c>
    </row>
    <row r="33" spans="1:8" ht="12.75" customHeight="1">
      <c r="A33" s="169">
        <v>39675</v>
      </c>
      <c r="B33" s="156" t="s">
        <v>850</v>
      </c>
      <c r="C33" s="157">
        <v>12700</v>
      </c>
      <c r="D33" s="158"/>
      <c r="E33" s="158"/>
      <c r="F33" s="159"/>
      <c r="G33" s="159"/>
      <c r="H33" s="157">
        <f t="shared" si="0"/>
        <v>12700</v>
      </c>
    </row>
    <row r="34" spans="1:8" ht="12.75" customHeight="1">
      <c r="A34" s="169">
        <v>39675</v>
      </c>
      <c r="B34" s="156" t="s">
        <v>849</v>
      </c>
      <c r="C34" s="157">
        <v>12205</v>
      </c>
      <c r="D34" s="158"/>
      <c r="E34" s="158"/>
      <c r="F34" s="159"/>
      <c r="G34" s="159"/>
      <c r="H34" s="157">
        <f t="shared" si="0"/>
        <v>12205</v>
      </c>
    </row>
    <row r="35" spans="1:8" ht="12.75" customHeight="1">
      <c r="A35" s="169">
        <v>39675</v>
      </c>
      <c r="B35" s="156" t="s">
        <v>834</v>
      </c>
      <c r="C35" s="157">
        <v>12050</v>
      </c>
      <c r="D35" s="160"/>
      <c r="E35" s="160"/>
      <c r="F35" s="159"/>
      <c r="G35" s="159"/>
      <c r="H35" s="153">
        <f t="shared" si="0"/>
        <v>12050</v>
      </c>
    </row>
    <row r="36" spans="1:8" ht="12.75" customHeight="1">
      <c r="A36" s="169">
        <v>39675</v>
      </c>
      <c r="B36" s="156" t="s">
        <v>833</v>
      </c>
      <c r="C36" s="157">
        <v>11760</v>
      </c>
      <c r="D36" s="160"/>
      <c r="E36" s="160"/>
      <c r="F36" s="159"/>
      <c r="G36" s="159"/>
      <c r="H36" s="153">
        <f t="shared" si="0"/>
        <v>11760</v>
      </c>
    </row>
    <row r="37" spans="1:8" ht="12.75" customHeight="1">
      <c r="A37" s="169">
        <v>39675</v>
      </c>
      <c r="B37" s="156" t="s">
        <v>821</v>
      </c>
      <c r="C37" s="153">
        <v>11281</v>
      </c>
      <c r="D37" s="160"/>
      <c r="E37" s="160"/>
      <c r="F37" s="159"/>
      <c r="G37" s="159"/>
      <c r="H37" s="153">
        <f t="shared" si="0"/>
        <v>11281</v>
      </c>
    </row>
    <row r="38" spans="1:8" ht="12.75" customHeight="1">
      <c r="A38" s="169">
        <v>39675</v>
      </c>
      <c r="B38" s="156" t="s">
        <v>830</v>
      </c>
      <c r="C38" s="157">
        <v>10000</v>
      </c>
      <c r="D38" s="158"/>
      <c r="E38" s="158"/>
      <c r="F38" s="159"/>
      <c r="G38" s="159"/>
      <c r="H38" s="157">
        <f t="shared" si="0"/>
        <v>10000</v>
      </c>
    </row>
    <row r="39" spans="1:8" ht="12.75" customHeight="1">
      <c r="A39" s="169">
        <v>39675</v>
      </c>
      <c r="B39" s="156" t="s">
        <v>831</v>
      </c>
      <c r="C39" s="157">
        <v>10000</v>
      </c>
      <c r="D39" s="158"/>
      <c r="E39" s="158"/>
      <c r="F39" s="159"/>
      <c r="G39" s="159"/>
      <c r="H39" s="157">
        <f t="shared" si="0"/>
        <v>10000</v>
      </c>
    </row>
    <row r="40" spans="1:8" ht="12.75" customHeight="1">
      <c r="A40" s="169">
        <v>39675</v>
      </c>
      <c r="B40" s="156" t="s">
        <v>832</v>
      </c>
      <c r="C40" s="157">
        <v>10000</v>
      </c>
      <c r="D40" s="158"/>
      <c r="E40" s="158"/>
      <c r="F40" s="159"/>
      <c r="G40" s="159"/>
      <c r="H40" s="157">
        <f t="shared" si="0"/>
        <v>10000</v>
      </c>
    </row>
    <row r="41" spans="1:8" ht="12.75" customHeight="1">
      <c r="A41" s="169">
        <v>39675</v>
      </c>
      <c r="B41" s="156" t="s">
        <v>828</v>
      </c>
      <c r="C41" s="157">
        <v>9394.34</v>
      </c>
      <c r="D41" s="158"/>
      <c r="E41" s="158"/>
      <c r="F41" s="159"/>
      <c r="G41" s="159"/>
      <c r="H41" s="157">
        <f t="shared" si="0"/>
        <v>9394.34</v>
      </c>
    </row>
    <row r="42" spans="1:8" ht="12.75" customHeight="1">
      <c r="A42" s="169">
        <v>39675</v>
      </c>
      <c r="B42" s="156" t="s">
        <v>827</v>
      </c>
      <c r="C42" s="157">
        <v>9000</v>
      </c>
      <c r="D42" s="158"/>
      <c r="E42" s="158"/>
      <c r="F42" s="159"/>
      <c r="G42" s="159"/>
      <c r="H42" s="157">
        <f t="shared" si="0"/>
        <v>9000</v>
      </c>
    </row>
    <row r="43" spans="1:8" ht="12.75" customHeight="1">
      <c r="A43" s="169">
        <v>39675</v>
      </c>
      <c r="B43" s="156" t="s">
        <v>1924</v>
      </c>
      <c r="C43" s="153">
        <v>7830</v>
      </c>
      <c r="D43" s="158"/>
      <c r="E43" s="158"/>
      <c r="F43" s="159"/>
      <c r="G43" s="159"/>
      <c r="H43" s="157">
        <f aca="true" t="shared" si="1" ref="H43:H72">E43+G43+C43</f>
        <v>7830</v>
      </c>
    </row>
    <row r="44" spans="1:8" ht="12.75" customHeight="1">
      <c r="A44" s="169">
        <v>39675</v>
      </c>
      <c r="B44" s="156" t="s">
        <v>826</v>
      </c>
      <c r="C44" s="157">
        <v>7524</v>
      </c>
      <c r="D44" s="158"/>
      <c r="E44" s="158"/>
      <c r="F44" s="159"/>
      <c r="G44" s="159"/>
      <c r="H44" s="157">
        <f t="shared" si="1"/>
        <v>7524</v>
      </c>
    </row>
    <row r="45" spans="1:8" ht="12.75" customHeight="1">
      <c r="A45" s="169">
        <v>39675</v>
      </c>
      <c r="B45" s="156" t="s">
        <v>825</v>
      </c>
      <c r="C45" s="157">
        <v>7130</v>
      </c>
      <c r="D45" s="158"/>
      <c r="E45" s="158"/>
      <c r="F45" s="159"/>
      <c r="G45" s="159"/>
      <c r="H45" s="157">
        <f t="shared" si="1"/>
        <v>7130</v>
      </c>
    </row>
    <row r="46" spans="1:8" ht="12.75" customHeight="1">
      <c r="A46" s="169">
        <v>39675</v>
      </c>
      <c r="B46" s="156" t="s">
        <v>1922</v>
      </c>
      <c r="C46" s="157">
        <v>7080</v>
      </c>
      <c r="D46" s="158"/>
      <c r="E46" s="158"/>
      <c r="F46" s="159"/>
      <c r="G46" s="159"/>
      <c r="H46" s="157">
        <f t="shared" si="1"/>
        <v>7080</v>
      </c>
    </row>
    <row r="47" spans="1:8" ht="12.75" customHeight="1">
      <c r="A47" s="169">
        <v>39675</v>
      </c>
      <c r="B47" s="156" t="s">
        <v>871</v>
      </c>
      <c r="C47" s="157">
        <v>5398.71</v>
      </c>
      <c r="D47" s="158"/>
      <c r="E47" s="158"/>
      <c r="F47" s="159"/>
      <c r="G47" s="159"/>
      <c r="H47" s="157">
        <f t="shared" si="1"/>
        <v>5398.71</v>
      </c>
    </row>
    <row r="48" spans="1:8" ht="12.75" customHeight="1">
      <c r="A48" s="169">
        <v>39675</v>
      </c>
      <c r="B48" s="156" t="s">
        <v>1921</v>
      </c>
      <c r="C48" s="157">
        <v>5218</v>
      </c>
      <c r="D48" s="158"/>
      <c r="E48" s="158"/>
      <c r="F48" s="159"/>
      <c r="G48" s="159"/>
      <c r="H48" s="157">
        <f t="shared" si="1"/>
        <v>5218</v>
      </c>
    </row>
    <row r="49" spans="1:8" ht="12.75" customHeight="1">
      <c r="A49" s="169">
        <v>39675</v>
      </c>
      <c r="B49" s="156" t="s">
        <v>875</v>
      </c>
      <c r="C49" s="157">
        <v>5218</v>
      </c>
      <c r="D49" s="158"/>
      <c r="E49" s="158"/>
      <c r="F49" s="159"/>
      <c r="G49" s="159"/>
      <c r="H49" s="157">
        <f t="shared" si="1"/>
        <v>5218</v>
      </c>
    </row>
    <row r="50" spans="1:8" ht="12.75" customHeight="1">
      <c r="A50" s="169">
        <v>39675</v>
      </c>
      <c r="B50" s="156" t="s">
        <v>817</v>
      </c>
      <c r="C50" s="153">
        <v>5000</v>
      </c>
      <c r="D50" s="158"/>
      <c r="E50" s="158"/>
      <c r="F50" s="159"/>
      <c r="G50" s="159"/>
      <c r="H50" s="157">
        <f t="shared" si="1"/>
        <v>5000</v>
      </c>
    </row>
    <row r="51" spans="1:8" ht="12.75" customHeight="1">
      <c r="A51" s="169">
        <v>39675</v>
      </c>
      <c r="B51" s="156" t="s">
        <v>818</v>
      </c>
      <c r="C51" s="157">
        <v>5000</v>
      </c>
      <c r="D51" s="158"/>
      <c r="E51" s="158"/>
      <c r="F51" s="159"/>
      <c r="G51" s="159"/>
      <c r="H51" s="157">
        <f t="shared" si="1"/>
        <v>5000</v>
      </c>
    </row>
    <row r="52" spans="1:8" ht="12.75" customHeight="1">
      <c r="A52" s="169">
        <v>39675</v>
      </c>
      <c r="B52" s="156" t="s">
        <v>819</v>
      </c>
      <c r="C52" s="153">
        <v>5000</v>
      </c>
      <c r="D52" s="158"/>
      <c r="E52" s="158"/>
      <c r="F52" s="159"/>
      <c r="G52" s="159"/>
      <c r="H52" s="157">
        <f t="shared" si="1"/>
        <v>5000</v>
      </c>
    </row>
    <row r="53" spans="1:8" ht="12.75" customHeight="1">
      <c r="A53" s="169">
        <v>39675</v>
      </c>
      <c r="B53" s="156" t="s">
        <v>820</v>
      </c>
      <c r="C53" s="153">
        <v>5000</v>
      </c>
      <c r="D53" s="158"/>
      <c r="E53" s="158"/>
      <c r="F53" s="159"/>
      <c r="G53" s="159"/>
      <c r="H53" s="157">
        <f t="shared" si="1"/>
        <v>5000</v>
      </c>
    </row>
    <row r="54" spans="1:8" ht="12.75" customHeight="1">
      <c r="A54" s="169">
        <v>39675</v>
      </c>
      <c r="B54" s="156" t="s">
        <v>822</v>
      </c>
      <c r="C54" s="153">
        <v>5000</v>
      </c>
      <c r="D54" s="158"/>
      <c r="E54" s="158"/>
      <c r="F54" s="159"/>
      <c r="G54" s="159"/>
      <c r="H54" s="157">
        <f t="shared" si="1"/>
        <v>5000</v>
      </c>
    </row>
    <row r="55" spans="1:8" ht="12.75" customHeight="1">
      <c r="A55" s="169">
        <v>39675</v>
      </c>
      <c r="B55" s="156" t="s">
        <v>823</v>
      </c>
      <c r="C55" s="157">
        <v>5000</v>
      </c>
      <c r="D55" s="158"/>
      <c r="E55" s="158"/>
      <c r="F55" s="159"/>
      <c r="G55" s="159"/>
      <c r="H55" s="157">
        <f t="shared" si="1"/>
        <v>5000</v>
      </c>
    </row>
    <row r="56" spans="1:8" ht="12.75" customHeight="1">
      <c r="A56" s="169">
        <v>39675</v>
      </c>
      <c r="B56" s="156" t="s">
        <v>824</v>
      </c>
      <c r="C56" s="157">
        <v>5000</v>
      </c>
      <c r="D56" s="158"/>
      <c r="E56" s="158"/>
      <c r="F56" s="159"/>
      <c r="G56" s="159"/>
      <c r="H56" s="157">
        <f t="shared" si="1"/>
        <v>5000</v>
      </c>
    </row>
    <row r="57" spans="1:8" ht="12.75" customHeight="1">
      <c r="A57" s="169">
        <v>39675</v>
      </c>
      <c r="B57" s="156" t="s">
        <v>873</v>
      </c>
      <c r="C57" s="157">
        <v>4771</v>
      </c>
      <c r="D57" s="158"/>
      <c r="E57" s="158"/>
      <c r="F57" s="159"/>
      <c r="G57" s="159"/>
      <c r="H57" s="157">
        <f t="shared" si="1"/>
        <v>4771</v>
      </c>
    </row>
    <row r="58" spans="1:8" ht="12.75" customHeight="1">
      <c r="A58" s="169">
        <v>39675</v>
      </c>
      <c r="B58" s="156" t="s">
        <v>816</v>
      </c>
      <c r="C58" s="153">
        <v>4685.68</v>
      </c>
      <c r="D58" s="158"/>
      <c r="E58" s="158"/>
      <c r="F58" s="159"/>
      <c r="G58" s="159"/>
      <c r="H58" s="157">
        <f t="shared" si="1"/>
        <v>4685.68</v>
      </c>
    </row>
    <row r="59" spans="1:8" ht="12.75" customHeight="1">
      <c r="A59" s="169">
        <v>39675</v>
      </c>
      <c r="B59" s="156" t="s">
        <v>815</v>
      </c>
      <c r="C59" s="157">
        <v>4684</v>
      </c>
      <c r="D59" s="158"/>
      <c r="E59" s="158"/>
      <c r="F59" s="159"/>
      <c r="G59" s="159"/>
      <c r="H59" s="157">
        <f t="shared" si="1"/>
        <v>4684</v>
      </c>
    </row>
    <row r="60" spans="1:8" ht="12.75" customHeight="1">
      <c r="A60" s="169">
        <v>39675</v>
      </c>
      <c r="B60" s="156" t="s">
        <v>814</v>
      </c>
      <c r="C60" s="157">
        <v>4410</v>
      </c>
      <c r="D60" s="158"/>
      <c r="E60" s="158"/>
      <c r="F60" s="159"/>
      <c r="G60" s="159"/>
      <c r="H60" s="157">
        <f t="shared" si="1"/>
        <v>4410</v>
      </c>
    </row>
    <row r="61" spans="1:8" ht="12.75" customHeight="1">
      <c r="A61" s="169">
        <v>39675</v>
      </c>
      <c r="B61" s="156" t="s">
        <v>812</v>
      </c>
      <c r="C61" s="153">
        <v>4000</v>
      </c>
      <c r="D61" s="158"/>
      <c r="E61" s="158"/>
      <c r="F61" s="159"/>
      <c r="G61" s="159"/>
      <c r="H61" s="157">
        <f t="shared" si="1"/>
        <v>4000</v>
      </c>
    </row>
    <row r="62" spans="1:8" ht="12.75" customHeight="1">
      <c r="A62" s="169">
        <v>39675</v>
      </c>
      <c r="B62" s="156" t="s">
        <v>813</v>
      </c>
      <c r="C62" s="153">
        <v>4000</v>
      </c>
      <c r="D62" s="158"/>
      <c r="E62" s="158"/>
      <c r="F62" s="159"/>
      <c r="G62" s="159"/>
      <c r="H62" s="157">
        <f t="shared" si="1"/>
        <v>4000</v>
      </c>
    </row>
    <row r="63" spans="1:8" ht="12.75" customHeight="1">
      <c r="A63" s="169">
        <v>39675</v>
      </c>
      <c r="B63" s="156" t="s">
        <v>874</v>
      </c>
      <c r="C63" s="157">
        <v>3792</v>
      </c>
      <c r="D63" s="158"/>
      <c r="E63" s="158"/>
      <c r="F63" s="159"/>
      <c r="G63" s="159"/>
      <c r="H63" s="157">
        <f t="shared" si="1"/>
        <v>3792</v>
      </c>
    </row>
    <row r="64" spans="1:8" ht="12.75" customHeight="1">
      <c r="A64" s="169">
        <v>39675</v>
      </c>
      <c r="B64" s="156" t="s">
        <v>811</v>
      </c>
      <c r="C64" s="153">
        <v>3338</v>
      </c>
      <c r="D64" s="158"/>
      <c r="E64" s="158"/>
      <c r="F64" s="159"/>
      <c r="G64" s="159"/>
      <c r="H64" s="157">
        <f t="shared" si="1"/>
        <v>3338</v>
      </c>
    </row>
    <row r="65" spans="1:8" ht="12.75" customHeight="1">
      <c r="A65" s="169">
        <v>39675</v>
      </c>
      <c r="B65" s="156" t="s">
        <v>807</v>
      </c>
      <c r="C65" s="153">
        <v>3000</v>
      </c>
      <c r="D65" s="160"/>
      <c r="E65" s="160"/>
      <c r="F65" s="159"/>
      <c r="G65" s="159"/>
      <c r="H65" s="153">
        <f t="shared" si="1"/>
        <v>3000</v>
      </c>
    </row>
    <row r="66" spans="1:8" ht="12.75" customHeight="1">
      <c r="A66" s="169">
        <v>39675</v>
      </c>
      <c r="B66" s="156" t="s">
        <v>808</v>
      </c>
      <c r="C66" s="153">
        <v>3000</v>
      </c>
      <c r="D66" s="158"/>
      <c r="E66" s="158"/>
      <c r="F66" s="159"/>
      <c r="G66" s="159"/>
      <c r="H66" s="157">
        <f t="shared" si="1"/>
        <v>3000</v>
      </c>
    </row>
    <row r="67" spans="1:8" ht="12.75" customHeight="1">
      <c r="A67" s="169">
        <v>39675</v>
      </c>
      <c r="B67" s="156" t="s">
        <v>809</v>
      </c>
      <c r="C67" s="153">
        <v>3000</v>
      </c>
      <c r="D67" s="158"/>
      <c r="E67" s="158"/>
      <c r="F67" s="159"/>
      <c r="G67" s="159"/>
      <c r="H67" s="157">
        <f t="shared" si="1"/>
        <v>3000</v>
      </c>
    </row>
    <row r="68" spans="1:8" ht="12.75" customHeight="1">
      <c r="A68" s="169">
        <v>39675</v>
      </c>
      <c r="B68" s="156" t="s">
        <v>810</v>
      </c>
      <c r="C68" s="153">
        <v>3000</v>
      </c>
      <c r="D68" s="158"/>
      <c r="E68" s="158"/>
      <c r="F68" s="159"/>
      <c r="G68" s="159"/>
      <c r="H68" s="157">
        <f t="shared" si="1"/>
        <v>3000</v>
      </c>
    </row>
    <row r="69" spans="1:8" ht="12.75" customHeight="1">
      <c r="A69" s="169">
        <v>39675</v>
      </c>
      <c r="B69" s="156" t="s">
        <v>806</v>
      </c>
      <c r="C69" s="153">
        <v>2725</v>
      </c>
      <c r="D69" s="158"/>
      <c r="E69" s="158"/>
      <c r="F69" s="159"/>
      <c r="G69" s="159"/>
      <c r="H69" s="157">
        <f t="shared" si="1"/>
        <v>2725</v>
      </c>
    </row>
    <row r="70" spans="1:8" ht="12.75" customHeight="1">
      <c r="A70" s="169">
        <v>39675</v>
      </c>
      <c r="B70" s="156" t="s">
        <v>805</v>
      </c>
      <c r="C70" s="157">
        <v>2720</v>
      </c>
      <c r="D70" s="158"/>
      <c r="E70" s="158"/>
      <c r="F70" s="159"/>
      <c r="G70" s="159"/>
      <c r="H70" s="157">
        <f t="shared" si="1"/>
        <v>2720</v>
      </c>
    </row>
    <row r="71" spans="1:8" ht="12.75" customHeight="1">
      <c r="A71" s="169">
        <v>39675</v>
      </c>
      <c r="B71" s="156" t="s">
        <v>804</v>
      </c>
      <c r="C71" s="153">
        <v>2681</v>
      </c>
      <c r="D71" s="160"/>
      <c r="E71" s="160"/>
      <c r="F71" s="158"/>
      <c r="G71" s="158"/>
      <c r="H71" s="153">
        <f t="shared" si="1"/>
        <v>2681</v>
      </c>
    </row>
    <row r="72" spans="1:8" ht="12.75" customHeight="1">
      <c r="A72" s="169">
        <v>39675</v>
      </c>
      <c r="B72" s="156" t="s">
        <v>803</v>
      </c>
      <c r="C72" s="153">
        <v>2550</v>
      </c>
      <c r="D72" s="158"/>
      <c r="E72" s="158"/>
      <c r="F72" s="159"/>
      <c r="G72" s="159"/>
      <c r="H72" s="157">
        <f t="shared" si="1"/>
        <v>2550</v>
      </c>
    </row>
    <row r="73" spans="1:8" ht="12.75" customHeight="1">
      <c r="A73" s="169">
        <v>39675</v>
      </c>
      <c r="B73" s="156" t="s">
        <v>802</v>
      </c>
      <c r="C73" s="153">
        <v>2528</v>
      </c>
      <c r="D73" s="158"/>
      <c r="E73" s="158"/>
      <c r="F73" s="159"/>
      <c r="G73" s="159"/>
      <c r="H73" s="157">
        <f aca="true" t="shared" si="2" ref="H73:H118">E73+G73+C73</f>
        <v>2528</v>
      </c>
    </row>
    <row r="74" spans="1:8" ht="12.75" customHeight="1">
      <c r="A74" s="169">
        <v>39675</v>
      </c>
      <c r="B74" s="156" t="s">
        <v>801</v>
      </c>
      <c r="C74" s="157">
        <v>2341</v>
      </c>
      <c r="D74" s="158"/>
      <c r="E74" s="158"/>
      <c r="F74" s="159"/>
      <c r="G74" s="159"/>
      <c r="H74" s="157">
        <f t="shared" si="2"/>
        <v>2341</v>
      </c>
    </row>
    <row r="75" spans="1:8" ht="12.75" customHeight="1">
      <c r="A75" s="169">
        <v>39675</v>
      </c>
      <c r="B75" s="156" t="s">
        <v>800</v>
      </c>
      <c r="C75" s="157">
        <v>2204</v>
      </c>
      <c r="D75" s="160"/>
      <c r="E75" s="160"/>
      <c r="F75" s="158"/>
      <c r="G75" s="158"/>
      <c r="H75" s="153">
        <f t="shared" si="2"/>
        <v>2204</v>
      </c>
    </row>
    <row r="76" spans="1:8" ht="12.75" customHeight="1">
      <c r="A76" s="169">
        <v>39675</v>
      </c>
      <c r="B76" s="156" t="s">
        <v>797</v>
      </c>
      <c r="C76" s="157">
        <v>2173</v>
      </c>
      <c r="D76" s="158"/>
      <c r="E76" s="158"/>
      <c r="F76" s="159"/>
      <c r="G76" s="159"/>
      <c r="H76" s="157">
        <f t="shared" si="2"/>
        <v>2173</v>
      </c>
    </row>
    <row r="77" spans="1:8" ht="12.75" customHeight="1">
      <c r="A77" s="169">
        <v>39675</v>
      </c>
      <c r="B77" s="156" t="s">
        <v>796</v>
      </c>
      <c r="C77" s="157">
        <v>2100</v>
      </c>
      <c r="D77" s="158"/>
      <c r="E77" s="158"/>
      <c r="F77" s="159"/>
      <c r="G77" s="159"/>
      <c r="H77" s="157">
        <f t="shared" si="2"/>
        <v>2100</v>
      </c>
    </row>
    <row r="78" spans="1:8" ht="12.75" customHeight="1">
      <c r="A78" s="169">
        <v>39675</v>
      </c>
      <c r="B78" s="156" t="s">
        <v>795</v>
      </c>
      <c r="C78" s="153">
        <v>2073</v>
      </c>
      <c r="D78" s="160"/>
      <c r="E78" s="160"/>
      <c r="F78" s="158"/>
      <c r="G78" s="158"/>
      <c r="H78" s="153">
        <f t="shared" si="2"/>
        <v>2073</v>
      </c>
    </row>
    <row r="79" spans="1:8" ht="12.75" customHeight="1">
      <c r="A79" s="169">
        <v>39675</v>
      </c>
      <c r="B79" s="156" t="s">
        <v>792</v>
      </c>
      <c r="C79" s="157">
        <v>2000</v>
      </c>
      <c r="D79" s="158"/>
      <c r="E79" s="158"/>
      <c r="F79" s="159"/>
      <c r="G79" s="159"/>
      <c r="H79" s="157">
        <f t="shared" si="2"/>
        <v>2000</v>
      </c>
    </row>
    <row r="80" spans="1:8" ht="12.75" customHeight="1">
      <c r="A80" s="169">
        <v>39675</v>
      </c>
      <c r="B80" s="156" t="s">
        <v>793</v>
      </c>
      <c r="C80" s="153">
        <v>2000</v>
      </c>
      <c r="D80" s="158"/>
      <c r="E80" s="158"/>
      <c r="F80" s="159"/>
      <c r="G80" s="159"/>
      <c r="H80" s="157">
        <f t="shared" si="2"/>
        <v>2000</v>
      </c>
    </row>
    <row r="81" spans="1:8" ht="12.75" customHeight="1">
      <c r="A81" s="169">
        <v>39675</v>
      </c>
      <c r="B81" s="156" t="s">
        <v>794</v>
      </c>
      <c r="C81" s="153">
        <v>2000</v>
      </c>
      <c r="D81" s="158"/>
      <c r="E81" s="158"/>
      <c r="F81" s="159"/>
      <c r="G81" s="159"/>
      <c r="H81" s="157">
        <f t="shared" si="2"/>
        <v>2000</v>
      </c>
    </row>
    <row r="82" spans="1:8" ht="12.75" customHeight="1">
      <c r="A82" s="169">
        <v>39675</v>
      </c>
      <c r="B82" s="156" t="s">
        <v>1920</v>
      </c>
      <c r="C82" s="153">
        <v>1868</v>
      </c>
      <c r="D82" s="158"/>
      <c r="E82" s="158"/>
      <c r="F82" s="159"/>
      <c r="G82" s="159"/>
      <c r="H82" s="157">
        <f t="shared" si="2"/>
        <v>1868</v>
      </c>
    </row>
    <row r="83" spans="1:8" ht="12.75" customHeight="1">
      <c r="A83" s="169">
        <v>39675</v>
      </c>
      <c r="B83" s="156" t="s">
        <v>791</v>
      </c>
      <c r="C83" s="157">
        <v>1850</v>
      </c>
      <c r="D83" s="158"/>
      <c r="E83" s="158"/>
      <c r="F83" s="159"/>
      <c r="G83" s="159"/>
      <c r="H83" s="157">
        <f t="shared" si="2"/>
        <v>1850</v>
      </c>
    </row>
    <row r="84" spans="1:8" ht="12.75" customHeight="1">
      <c r="A84" s="169">
        <v>39675</v>
      </c>
      <c r="B84" s="156" t="s">
        <v>790</v>
      </c>
      <c r="C84" s="157">
        <v>1620</v>
      </c>
      <c r="D84" s="158"/>
      <c r="E84" s="158"/>
      <c r="F84" s="159"/>
      <c r="G84" s="159"/>
      <c r="H84" s="157">
        <f t="shared" si="2"/>
        <v>1620</v>
      </c>
    </row>
    <row r="85" spans="1:8" ht="12.75" customHeight="1">
      <c r="A85" s="169">
        <v>39675</v>
      </c>
      <c r="B85" s="156" t="s">
        <v>788</v>
      </c>
      <c r="C85" s="157">
        <v>1500</v>
      </c>
      <c r="D85" s="158"/>
      <c r="E85" s="158"/>
      <c r="F85" s="159"/>
      <c r="G85" s="159"/>
      <c r="H85" s="157">
        <f t="shared" si="2"/>
        <v>1500</v>
      </c>
    </row>
    <row r="86" spans="1:8" ht="12.75" customHeight="1">
      <c r="A86" s="169">
        <v>39675</v>
      </c>
      <c r="B86" s="156" t="s">
        <v>789</v>
      </c>
      <c r="C86" s="153">
        <v>1500</v>
      </c>
      <c r="D86" s="158"/>
      <c r="E86" s="158"/>
      <c r="F86" s="159"/>
      <c r="G86" s="159"/>
      <c r="H86" s="157">
        <f t="shared" si="2"/>
        <v>1500</v>
      </c>
    </row>
    <row r="87" spans="1:8" ht="12.75" customHeight="1">
      <c r="A87" s="169">
        <v>39675</v>
      </c>
      <c r="B87" s="156" t="s">
        <v>1911</v>
      </c>
      <c r="C87" s="153">
        <v>1429</v>
      </c>
      <c r="D87" s="158"/>
      <c r="E87" s="158"/>
      <c r="F87" s="159"/>
      <c r="G87" s="159"/>
      <c r="H87" s="157">
        <f t="shared" si="2"/>
        <v>1429</v>
      </c>
    </row>
    <row r="88" spans="1:8" ht="12.75" customHeight="1">
      <c r="A88" s="169">
        <v>39675</v>
      </c>
      <c r="B88" s="156" t="s">
        <v>787</v>
      </c>
      <c r="C88" s="157">
        <v>1355</v>
      </c>
      <c r="D88" s="158"/>
      <c r="E88" s="158"/>
      <c r="F88" s="159"/>
      <c r="G88" s="159"/>
      <c r="H88" s="157">
        <f t="shared" si="2"/>
        <v>1355</v>
      </c>
    </row>
    <row r="89" spans="1:8" ht="12.75" customHeight="1">
      <c r="A89" s="169">
        <v>39675</v>
      </c>
      <c r="B89" s="156" t="s">
        <v>786</v>
      </c>
      <c r="C89" s="157">
        <v>1303</v>
      </c>
      <c r="D89" s="158"/>
      <c r="E89" s="158"/>
      <c r="F89" s="159"/>
      <c r="G89" s="159"/>
      <c r="H89" s="157">
        <f t="shared" si="2"/>
        <v>1303</v>
      </c>
    </row>
    <row r="90" spans="1:8" ht="12.75" customHeight="1">
      <c r="A90" s="169">
        <v>39675</v>
      </c>
      <c r="B90" s="156" t="s">
        <v>785</v>
      </c>
      <c r="C90" s="157">
        <v>1300</v>
      </c>
      <c r="D90" s="158"/>
      <c r="E90" s="158"/>
      <c r="F90" s="159"/>
      <c r="G90" s="159"/>
      <c r="H90" s="157">
        <f t="shared" si="2"/>
        <v>1300</v>
      </c>
    </row>
    <row r="91" spans="1:8" ht="12.75" customHeight="1">
      <c r="A91" s="169">
        <v>39675</v>
      </c>
      <c r="B91" s="156" t="s">
        <v>784</v>
      </c>
      <c r="C91" s="153">
        <v>1200</v>
      </c>
      <c r="D91" s="158"/>
      <c r="E91" s="158"/>
      <c r="F91" s="159"/>
      <c r="G91" s="159"/>
      <c r="H91" s="157">
        <f t="shared" si="2"/>
        <v>1200</v>
      </c>
    </row>
    <row r="92" spans="1:8" ht="12.75" customHeight="1">
      <c r="A92" s="169">
        <v>39675</v>
      </c>
      <c r="B92" s="156" t="s">
        <v>783</v>
      </c>
      <c r="C92" s="153">
        <v>1120</v>
      </c>
      <c r="D92" s="158"/>
      <c r="E92" s="158"/>
      <c r="F92" s="159"/>
      <c r="G92" s="159"/>
      <c r="H92" s="157">
        <f t="shared" si="2"/>
        <v>1120</v>
      </c>
    </row>
    <row r="93" spans="1:8" ht="12.75" customHeight="1">
      <c r="A93" s="169">
        <v>39675</v>
      </c>
      <c r="B93" s="156" t="s">
        <v>782</v>
      </c>
      <c r="C93" s="157">
        <v>1069</v>
      </c>
      <c r="D93" s="158"/>
      <c r="E93" s="158"/>
      <c r="F93" s="159"/>
      <c r="G93" s="159"/>
      <c r="H93" s="157">
        <f t="shared" si="2"/>
        <v>1069</v>
      </c>
    </row>
    <row r="94" spans="1:8" ht="12.75" customHeight="1">
      <c r="A94" s="169">
        <v>39675</v>
      </c>
      <c r="B94" s="156" t="s">
        <v>761</v>
      </c>
      <c r="C94" s="157">
        <v>1000</v>
      </c>
      <c r="D94" s="158"/>
      <c r="E94" s="158"/>
      <c r="F94" s="159"/>
      <c r="G94" s="159"/>
      <c r="H94" s="157">
        <f t="shared" si="2"/>
        <v>1000</v>
      </c>
    </row>
    <row r="95" spans="1:8" ht="12.75" customHeight="1">
      <c r="A95" s="169">
        <v>39675</v>
      </c>
      <c r="B95" s="156" t="s">
        <v>762</v>
      </c>
      <c r="C95" s="157">
        <v>1000</v>
      </c>
      <c r="D95" s="158"/>
      <c r="E95" s="158"/>
      <c r="F95" s="159"/>
      <c r="G95" s="159"/>
      <c r="H95" s="157">
        <f t="shared" si="2"/>
        <v>1000</v>
      </c>
    </row>
    <row r="96" spans="1:8" ht="12.75" customHeight="1">
      <c r="A96" s="169">
        <v>39675</v>
      </c>
      <c r="B96" s="156" t="s">
        <v>763</v>
      </c>
      <c r="C96" s="157">
        <v>1000</v>
      </c>
      <c r="D96" s="160"/>
      <c r="E96" s="160"/>
      <c r="F96" s="158"/>
      <c r="G96" s="158"/>
      <c r="H96" s="153">
        <f t="shared" si="2"/>
        <v>1000</v>
      </c>
    </row>
    <row r="97" spans="1:8" ht="12.75" customHeight="1">
      <c r="A97" s="169">
        <v>39675</v>
      </c>
      <c r="B97" s="156" t="s">
        <v>764</v>
      </c>
      <c r="C97" s="157">
        <v>1000</v>
      </c>
      <c r="D97" s="158"/>
      <c r="E97" s="158"/>
      <c r="F97" s="159"/>
      <c r="G97" s="159"/>
      <c r="H97" s="157">
        <f t="shared" si="2"/>
        <v>1000</v>
      </c>
    </row>
    <row r="98" spans="1:8" ht="12.75" customHeight="1">
      <c r="A98" s="169">
        <v>39675</v>
      </c>
      <c r="B98" s="156" t="s">
        <v>765</v>
      </c>
      <c r="C98" s="157">
        <v>1000</v>
      </c>
      <c r="D98" s="158"/>
      <c r="E98" s="158"/>
      <c r="F98" s="159"/>
      <c r="G98" s="159"/>
      <c r="H98" s="157">
        <f t="shared" si="2"/>
        <v>1000</v>
      </c>
    </row>
    <row r="99" spans="1:8" ht="12.75" customHeight="1">
      <c r="A99" s="169">
        <v>39675</v>
      </c>
      <c r="B99" s="156" t="s">
        <v>766</v>
      </c>
      <c r="C99" s="153">
        <v>1000</v>
      </c>
      <c r="D99" s="158"/>
      <c r="E99" s="158"/>
      <c r="F99" s="159"/>
      <c r="G99" s="159"/>
      <c r="H99" s="157">
        <f t="shared" si="2"/>
        <v>1000</v>
      </c>
    </row>
    <row r="100" spans="1:8" ht="12.75" customHeight="1">
      <c r="A100" s="169">
        <v>39675</v>
      </c>
      <c r="B100" s="156" t="s">
        <v>767</v>
      </c>
      <c r="C100" s="157">
        <v>1000</v>
      </c>
      <c r="D100" s="158"/>
      <c r="E100" s="158"/>
      <c r="F100" s="159"/>
      <c r="G100" s="159"/>
      <c r="H100" s="157">
        <f t="shared" si="2"/>
        <v>1000</v>
      </c>
    </row>
    <row r="101" spans="1:8" ht="12.75" customHeight="1">
      <c r="A101" s="169">
        <v>39675</v>
      </c>
      <c r="B101" s="156" t="s">
        <v>768</v>
      </c>
      <c r="C101" s="157">
        <v>1000</v>
      </c>
      <c r="D101" s="158"/>
      <c r="E101" s="158"/>
      <c r="F101" s="159"/>
      <c r="G101" s="159"/>
      <c r="H101" s="157">
        <f t="shared" si="2"/>
        <v>1000</v>
      </c>
    </row>
    <row r="102" spans="1:8" ht="12.75" customHeight="1">
      <c r="A102" s="169">
        <v>39675</v>
      </c>
      <c r="B102" s="156" t="s">
        <v>769</v>
      </c>
      <c r="C102" s="157">
        <v>1000</v>
      </c>
      <c r="D102" s="158"/>
      <c r="E102" s="158"/>
      <c r="F102" s="159"/>
      <c r="G102" s="159"/>
      <c r="H102" s="157">
        <f t="shared" si="2"/>
        <v>1000</v>
      </c>
    </row>
    <row r="103" spans="1:8" ht="12.75" customHeight="1">
      <c r="A103" s="169">
        <v>39675</v>
      </c>
      <c r="B103" s="156" t="s">
        <v>770</v>
      </c>
      <c r="C103" s="157">
        <v>1000</v>
      </c>
      <c r="D103" s="158"/>
      <c r="E103" s="158"/>
      <c r="F103" s="159"/>
      <c r="G103" s="159"/>
      <c r="H103" s="157">
        <f t="shared" si="2"/>
        <v>1000</v>
      </c>
    </row>
    <row r="104" spans="1:8" ht="12.75" customHeight="1">
      <c r="A104" s="169">
        <v>39675</v>
      </c>
      <c r="B104" s="156" t="s">
        <v>771</v>
      </c>
      <c r="C104" s="157">
        <v>1000</v>
      </c>
      <c r="D104" s="158"/>
      <c r="E104" s="158"/>
      <c r="F104" s="159"/>
      <c r="G104" s="159"/>
      <c r="H104" s="157">
        <f t="shared" si="2"/>
        <v>1000</v>
      </c>
    </row>
    <row r="105" spans="1:8" ht="12.75" customHeight="1">
      <c r="A105" s="169">
        <v>39675</v>
      </c>
      <c r="B105" s="156" t="s">
        <v>1910</v>
      </c>
      <c r="C105" s="153">
        <v>917</v>
      </c>
      <c r="D105" s="158"/>
      <c r="E105" s="158"/>
      <c r="F105" s="159"/>
      <c r="G105" s="159"/>
      <c r="H105" s="157">
        <f t="shared" si="2"/>
        <v>917</v>
      </c>
    </row>
    <row r="106" spans="1:8" ht="12.75" customHeight="1">
      <c r="A106" s="169">
        <v>39675</v>
      </c>
      <c r="B106" s="156" t="s">
        <v>760</v>
      </c>
      <c r="C106" s="157">
        <v>800</v>
      </c>
      <c r="D106" s="158"/>
      <c r="E106" s="158"/>
      <c r="F106" s="159"/>
      <c r="G106" s="159"/>
      <c r="H106" s="157">
        <f t="shared" si="2"/>
        <v>800</v>
      </c>
    </row>
    <row r="107" spans="1:8" ht="12.75" customHeight="1">
      <c r="A107" s="169">
        <v>39675</v>
      </c>
      <c r="B107" s="156" t="s">
        <v>759</v>
      </c>
      <c r="C107" s="157">
        <v>720</v>
      </c>
      <c r="D107" s="158"/>
      <c r="E107" s="158"/>
      <c r="F107" s="159"/>
      <c r="G107" s="159"/>
      <c r="H107" s="157">
        <f t="shared" si="2"/>
        <v>720</v>
      </c>
    </row>
    <row r="108" spans="1:8" ht="12.75" customHeight="1">
      <c r="A108" s="169">
        <v>39675</v>
      </c>
      <c r="B108" s="156" t="s">
        <v>756</v>
      </c>
      <c r="C108" s="153">
        <v>700</v>
      </c>
      <c r="D108" s="157"/>
      <c r="E108" s="159"/>
      <c r="F108" s="158"/>
      <c r="G108" s="158"/>
      <c r="H108" s="153">
        <f t="shared" si="2"/>
        <v>700</v>
      </c>
    </row>
    <row r="109" spans="1:8" ht="12.75" customHeight="1">
      <c r="A109" s="169">
        <v>39675</v>
      </c>
      <c r="B109" s="156" t="s">
        <v>757</v>
      </c>
      <c r="C109" s="153">
        <v>700</v>
      </c>
      <c r="D109" s="157"/>
      <c r="E109" s="159"/>
      <c r="F109" s="158"/>
      <c r="G109" s="158"/>
      <c r="H109" s="153">
        <f t="shared" si="2"/>
        <v>700</v>
      </c>
    </row>
    <row r="110" spans="1:8" ht="12.75" customHeight="1">
      <c r="A110" s="169">
        <v>39675</v>
      </c>
      <c r="B110" s="156" t="s">
        <v>758</v>
      </c>
      <c r="C110" s="157">
        <v>700</v>
      </c>
      <c r="D110" s="157"/>
      <c r="E110" s="159"/>
      <c r="F110" s="158"/>
      <c r="G110" s="158"/>
      <c r="H110" s="153">
        <f t="shared" si="2"/>
        <v>700</v>
      </c>
    </row>
    <row r="111" spans="1:8" ht="12.75" customHeight="1">
      <c r="A111" s="169">
        <v>39675</v>
      </c>
      <c r="B111" s="156" t="s">
        <v>1239</v>
      </c>
      <c r="C111" s="153">
        <v>500</v>
      </c>
      <c r="D111" s="157"/>
      <c r="E111" s="159"/>
      <c r="F111" s="158"/>
      <c r="G111" s="158"/>
      <c r="H111" s="153">
        <f t="shared" si="2"/>
        <v>500</v>
      </c>
    </row>
    <row r="112" spans="1:8" ht="12.75" customHeight="1">
      <c r="A112" s="169">
        <v>39675</v>
      </c>
      <c r="B112" s="156" t="s">
        <v>752</v>
      </c>
      <c r="C112" s="157">
        <v>500</v>
      </c>
      <c r="D112" s="157"/>
      <c r="E112" s="159"/>
      <c r="F112" s="158"/>
      <c r="G112" s="158"/>
      <c r="H112" s="153">
        <f t="shared" si="2"/>
        <v>500</v>
      </c>
    </row>
    <row r="113" spans="1:8" ht="12.75" customHeight="1">
      <c r="A113" s="169">
        <v>39675</v>
      </c>
      <c r="B113" s="156" t="s">
        <v>753</v>
      </c>
      <c r="C113" s="153">
        <v>500</v>
      </c>
      <c r="D113" s="157"/>
      <c r="E113" s="159"/>
      <c r="F113" s="158"/>
      <c r="G113" s="158"/>
      <c r="H113" s="153">
        <f t="shared" si="2"/>
        <v>500</v>
      </c>
    </row>
    <row r="114" spans="1:8" ht="12.75" customHeight="1">
      <c r="A114" s="169">
        <v>39675</v>
      </c>
      <c r="B114" s="156" t="s">
        <v>754</v>
      </c>
      <c r="C114" s="153">
        <v>500</v>
      </c>
      <c r="D114" s="157"/>
      <c r="E114" s="159"/>
      <c r="F114" s="158"/>
      <c r="G114" s="158"/>
      <c r="H114" s="153">
        <f t="shared" si="2"/>
        <v>500</v>
      </c>
    </row>
    <row r="115" spans="1:8" ht="12.75" customHeight="1">
      <c r="A115" s="169">
        <v>39675</v>
      </c>
      <c r="B115" s="156" t="s">
        <v>755</v>
      </c>
      <c r="C115" s="157">
        <v>500</v>
      </c>
      <c r="D115" s="157"/>
      <c r="E115" s="159"/>
      <c r="F115" s="158"/>
      <c r="G115" s="158"/>
      <c r="H115" s="153">
        <f t="shared" si="2"/>
        <v>500</v>
      </c>
    </row>
    <row r="116" spans="1:8" ht="12.75" customHeight="1">
      <c r="A116" s="169">
        <v>39675</v>
      </c>
      <c r="B116" s="156" t="s">
        <v>1584</v>
      </c>
      <c r="C116" s="157">
        <v>481.95</v>
      </c>
      <c r="D116" s="157"/>
      <c r="E116" s="159"/>
      <c r="F116" s="158"/>
      <c r="G116" s="158"/>
      <c r="H116" s="153">
        <f t="shared" si="2"/>
        <v>481.95</v>
      </c>
    </row>
    <row r="117" spans="1:8" ht="12.75" customHeight="1">
      <c r="A117" s="169">
        <v>39675</v>
      </c>
      <c r="B117" s="156" t="s">
        <v>1583</v>
      </c>
      <c r="C117" s="153">
        <v>400</v>
      </c>
      <c r="D117" s="158"/>
      <c r="E117" s="158"/>
      <c r="F117" s="159"/>
      <c r="G117" s="159"/>
      <c r="H117" s="157">
        <f t="shared" si="2"/>
        <v>400</v>
      </c>
    </row>
    <row r="118" spans="1:8" ht="12.75" customHeight="1">
      <c r="A118" s="169"/>
      <c r="B118" s="156"/>
      <c r="C118" s="153"/>
      <c r="D118" s="158"/>
      <c r="E118" s="158"/>
      <c r="F118" s="159"/>
      <c r="G118" s="159"/>
      <c r="H118" s="157">
        <f t="shared" si="2"/>
        <v>0</v>
      </c>
    </row>
    <row r="119" spans="1:8" ht="12.75" customHeight="1">
      <c r="A119" s="135"/>
      <c r="B119" s="166"/>
      <c r="C119" s="137"/>
      <c r="D119" s="138"/>
      <c r="E119" s="139"/>
      <c r="F119" s="140"/>
      <c r="G119" s="141"/>
      <c r="H119" s="150"/>
    </row>
    <row r="120" spans="1:8" ht="15.75">
      <c r="A120" s="233" t="s">
        <v>1740</v>
      </c>
      <c r="B120" s="234"/>
      <c r="C120" s="74">
        <f>SUM(C10:C119)</f>
        <v>1026962.01</v>
      </c>
      <c r="D120" s="35">
        <f>SUM(D11:D119)</f>
        <v>0</v>
      </c>
      <c r="E120" s="36">
        <f>SUM(E11:E119)</f>
        <v>0</v>
      </c>
      <c r="F120" s="35">
        <f>SUM(F11:F119)</f>
        <v>0</v>
      </c>
      <c r="G120" s="36">
        <f>SUM(G11:G119)</f>
        <v>0</v>
      </c>
      <c r="H120" s="165">
        <f>E120+G120+C120</f>
        <v>1026962.01</v>
      </c>
    </row>
    <row r="121" spans="1:8" ht="15.75">
      <c r="A121" s="233" t="s">
        <v>1772</v>
      </c>
      <c r="B121" s="234"/>
      <c r="C121" s="74">
        <f aca="true" t="shared" si="3" ref="C121:H121">C8+C120</f>
        <v>14270316.41</v>
      </c>
      <c r="D121" s="35">
        <f t="shared" si="3"/>
        <v>100000</v>
      </c>
      <c r="E121" s="36">
        <f t="shared" si="3"/>
        <v>966370</v>
      </c>
      <c r="F121" s="35">
        <f t="shared" si="3"/>
        <v>0</v>
      </c>
      <c r="G121" s="36">
        <f t="shared" si="3"/>
        <v>0</v>
      </c>
      <c r="H121" s="38">
        <f t="shared" si="3"/>
        <v>14270316.41</v>
      </c>
    </row>
    <row r="122" spans="1:8" ht="12.75">
      <c r="A122" s="223" t="s">
        <v>386</v>
      </c>
      <c r="B122" s="223"/>
      <c r="C122" s="223"/>
      <c r="D122" s="223"/>
      <c r="E122" s="223"/>
      <c r="F122" s="223"/>
      <c r="G122" s="223"/>
      <c r="H122" s="223"/>
    </row>
    <row r="123" spans="1:8" ht="20.25" customHeight="1">
      <c r="A123" s="85"/>
      <c r="B123" s="40"/>
      <c r="C123" s="40"/>
      <c r="D123" s="41"/>
      <c r="E123" s="41"/>
      <c r="F123" s="41"/>
      <c r="G123" s="41"/>
      <c r="H123" s="39"/>
    </row>
    <row r="124" spans="1:8" ht="12.75">
      <c r="A124" s="143"/>
      <c r="B124" s="95"/>
      <c r="C124" s="95"/>
      <c r="D124" s="96"/>
      <c r="E124" s="96"/>
      <c r="F124" s="78"/>
      <c r="G124" s="78"/>
      <c r="H124" s="97"/>
    </row>
    <row r="125" spans="1:8" ht="12.75">
      <c r="A125" s="144"/>
      <c r="B125" s="95"/>
      <c r="C125" s="95"/>
      <c r="D125" s="96"/>
      <c r="E125" s="96"/>
      <c r="F125" s="145"/>
      <c r="G125" s="145"/>
      <c r="H125" s="97"/>
    </row>
    <row r="126" spans="1:8" ht="12.75">
      <c r="A126" s="225"/>
      <c r="B126" s="225"/>
      <c r="C126" s="77"/>
      <c r="D126" s="96"/>
      <c r="E126" s="96"/>
      <c r="F126" s="145"/>
      <c r="G126" s="145"/>
      <c r="H126" s="97"/>
    </row>
    <row r="127" spans="1:8" ht="12.75">
      <c r="A127" s="9"/>
      <c r="B127" s="42"/>
      <c r="C127" s="42"/>
      <c r="D127" s="43"/>
      <c r="E127" s="43"/>
      <c r="F127" s="44"/>
      <c r="G127" s="44"/>
      <c r="H127" s="45"/>
    </row>
    <row r="128" spans="1:8" ht="12.75">
      <c r="A128" s="46"/>
      <c r="B128" s="42"/>
      <c r="C128" s="42"/>
      <c r="D128" s="43"/>
      <c r="E128" s="43"/>
      <c r="F128" s="44"/>
      <c r="G128" s="44"/>
      <c r="H128" s="45"/>
    </row>
    <row r="129" spans="1:8" ht="12.75">
      <c r="A129" s="46"/>
      <c r="B129" s="42"/>
      <c r="C129" s="42"/>
      <c r="D129" s="43"/>
      <c r="E129" s="43"/>
      <c r="F129" s="44"/>
      <c r="G129" s="44"/>
      <c r="H129" s="45"/>
    </row>
    <row r="130" spans="1:8" ht="12.75">
      <c r="A130" s="219"/>
      <c r="B130" s="219"/>
      <c r="C130" s="51"/>
      <c r="D130" s="43"/>
      <c r="E130" s="43"/>
      <c r="F130" s="44"/>
      <c r="G130" s="44"/>
      <c r="H130" s="45"/>
    </row>
    <row r="131" spans="1:8" ht="12.75">
      <c r="A131" s="47"/>
      <c r="B131" s="42"/>
      <c r="C131" s="42"/>
      <c r="D131" s="43"/>
      <c r="E131" s="43"/>
      <c r="F131" s="44"/>
      <c r="G131" s="44"/>
      <c r="H131" s="45"/>
    </row>
    <row r="132" spans="1:8" ht="12.75">
      <c r="A132" s="47"/>
      <c r="B132" s="42"/>
      <c r="C132" s="42"/>
      <c r="D132" s="43"/>
      <c r="E132" s="43"/>
      <c r="F132" s="44"/>
      <c r="G132" s="44"/>
      <c r="H132" s="45"/>
    </row>
    <row r="133" spans="1:8" ht="12.75">
      <c r="A133" s="47"/>
      <c r="B133" s="42"/>
      <c r="C133" s="42"/>
      <c r="D133" s="43"/>
      <c r="E133" s="43"/>
      <c r="F133" s="44"/>
      <c r="G133" s="44"/>
      <c r="H133" s="45"/>
    </row>
    <row r="134" spans="1:8" ht="12.75">
      <c r="A134" s="47"/>
      <c r="B134" s="42"/>
      <c r="C134" s="42"/>
      <c r="D134" s="43"/>
      <c r="E134" s="43"/>
      <c r="F134" s="44"/>
      <c r="G134" s="44"/>
      <c r="H134" s="45"/>
    </row>
    <row r="135" spans="1:8" ht="12.75">
      <c r="A135" s="8"/>
      <c r="B135" s="8"/>
      <c r="C135" s="8"/>
      <c r="D135" s="44"/>
      <c r="E135" s="44"/>
      <c r="F135" s="44"/>
      <c r="G135" s="44"/>
      <c r="H135" s="44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6.75" customHeight="1">
      <c r="A140" s="8"/>
      <c r="B140" s="8"/>
      <c r="C140" s="8"/>
      <c r="D140" s="8"/>
      <c r="E140" s="8"/>
      <c r="F140" s="8"/>
      <c r="G140" s="8"/>
      <c r="H140" s="8"/>
    </row>
    <row r="141" spans="1:8" ht="12.75" hidden="1">
      <c r="A141" s="8"/>
      <c r="B141" s="8"/>
      <c r="C141" s="8"/>
      <c r="D141" s="8"/>
      <c r="E141" s="8"/>
      <c r="F141" s="8"/>
      <c r="G141" s="8"/>
      <c r="H141" s="8"/>
    </row>
    <row r="142" spans="1:8" ht="12.75" hidden="1">
      <c r="A142" s="8"/>
      <c r="B142" s="8"/>
      <c r="C142" s="8"/>
      <c r="D142" s="8"/>
      <c r="E142" s="8"/>
      <c r="F142" s="8"/>
      <c r="G142" s="8"/>
      <c r="H142" s="8"/>
    </row>
    <row r="143" ht="12.75" hidden="1"/>
  </sheetData>
  <mergeCells count="15">
    <mergeCell ref="A126:B126"/>
    <mergeCell ref="A120:B120"/>
    <mergeCell ref="A6:A7"/>
    <mergeCell ref="B6:B7"/>
    <mergeCell ref="A121:B121"/>
    <mergeCell ref="A130:B130"/>
    <mergeCell ref="A122:H122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workbookViewId="0" topLeftCell="A43">
      <selection activeCell="B25" sqref="B25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2022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14270316.41</v>
      </c>
      <c r="D8" s="71">
        <v>100000</v>
      </c>
      <c r="E8" s="71">
        <v>966370</v>
      </c>
      <c r="F8" s="71"/>
      <c r="G8" s="71"/>
      <c r="H8" s="73">
        <f>C8</f>
        <v>14270316.41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39678</v>
      </c>
      <c r="B10" s="156" t="s">
        <v>1552</v>
      </c>
      <c r="C10" s="157">
        <v>151553</v>
      </c>
      <c r="D10" s="157"/>
      <c r="E10" s="173"/>
      <c r="F10" s="155"/>
      <c r="G10" s="155"/>
      <c r="H10" s="153">
        <f>SUM(C10)</f>
        <v>151553</v>
      </c>
    </row>
    <row r="11" spans="1:8" ht="14.25" customHeight="1">
      <c r="A11" s="169">
        <v>39678</v>
      </c>
      <c r="B11" s="156" t="s">
        <v>2031</v>
      </c>
      <c r="C11" s="157">
        <v>93755</v>
      </c>
      <c r="D11" s="160"/>
      <c r="E11" s="160"/>
      <c r="F11" s="159"/>
      <c r="G11" s="159"/>
      <c r="H11" s="153">
        <f aca="true" t="shared" si="0" ref="H11:H42">E11+G11+C11</f>
        <v>93755</v>
      </c>
    </row>
    <row r="12" spans="1:8" ht="13.5" customHeight="1">
      <c r="A12" s="169">
        <v>39678</v>
      </c>
      <c r="B12" s="156" t="s">
        <v>2030</v>
      </c>
      <c r="C12" s="157">
        <v>75000</v>
      </c>
      <c r="D12" s="160"/>
      <c r="E12" s="160"/>
      <c r="F12" s="159"/>
      <c r="G12" s="159"/>
      <c r="H12" s="153">
        <f t="shared" si="0"/>
        <v>75000</v>
      </c>
    </row>
    <row r="13" spans="1:8" ht="13.5" customHeight="1">
      <c r="A13" s="169">
        <v>39678</v>
      </c>
      <c r="B13" s="156" t="s">
        <v>1550</v>
      </c>
      <c r="C13" s="157">
        <v>60000</v>
      </c>
      <c r="D13" s="160"/>
      <c r="E13" s="160"/>
      <c r="F13" s="159"/>
      <c r="G13" s="159"/>
      <c r="H13" s="153">
        <f t="shared" si="0"/>
        <v>60000</v>
      </c>
    </row>
    <row r="14" spans="1:8" ht="12.75" customHeight="1">
      <c r="A14" s="169">
        <v>39678</v>
      </c>
      <c r="B14" s="156" t="s">
        <v>1549</v>
      </c>
      <c r="C14" s="157">
        <v>40000</v>
      </c>
      <c r="D14" s="158"/>
      <c r="E14" s="158"/>
      <c r="F14" s="159"/>
      <c r="G14" s="159"/>
      <c r="H14" s="157">
        <f t="shared" si="0"/>
        <v>40000</v>
      </c>
    </row>
    <row r="15" spans="1:8" ht="12.75" customHeight="1">
      <c r="A15" s="169">
        <v>39678</v>
      </c>
      <c r="B15" s="156" t="s">
        <v>1548</v>
      </c>
      <c r="C15" s="153">
        <v>29200</v>
      </c>
      <c r="D15" s="158"/>
      <c r="E15" s="158"/>
      <c r="F15" s="159"/>
      <c r="G15" s="159"/>
      <c r="H15" s="157">
        <f t="shared" si="0"/>
        <v>29200</v>
      </c>
    </row>
    <row r="16" spans="1:8" ht="12.75" customHeight="1">
      <c r="A16" s="169">
        <v>39678</v>
      </c>
      <c r="B16" s="156" t="s">
        <v>1547</v>
      </c>
      <c r="C16" s="157">
        <v>22940</v>
      </c>
      <c r="D16" s="158"/>
      <c r="E16" s="158"/>
      <c r="F16" s="159"/>
      <c r="G16" s="159"/>
      <c r="H16" s="157">
        <f t="shared" si="0"/>
        <v>22940</v>
      </c>
    </row>
    <row r="17" spans="1:8" ht="12.75" customHeight="1">
      <c r="A17" s="169">
        <v>39678</v>
      </c>
      <c r="B17" s="156" t="s">
        <v>1546</v>
      </c>
      <c r="C17" s="157">
        <v>22695</v>
      </c>
      <c r="D17" s="158"/>
      <c r="E17" s="158"/>
      <c r="F17" s="159"/>
      <c r="G17" s="159"/>
      <c r="H17" s="157">
        <f t="shared" si="0"/>
        <v>22695</v>
      </c>
    </row>
    <row r="18" spans="1:8" ht="12.75" customHeight="1">
      <c r="A18" s="169">
        <v>39678</v>
      </c>
      <c r="B18" s="156" t="s">
        <v>1553</v>
      </c>
      <c r="C18" s="157">
        <v>21109.3</v>
      </c>
      <c r="D18" s="158"/>
      <c r="E18" s="158"/>
      <c r="F18" s="159"/>
      <c r="G18" s="159"/>
      <c r="H18" s="157">
        <f t="shared" si="0"/>
        <v>21109.3</v>
      </c>
    </row>
    <row r="19" spans="1:8" ht="12.75" customHeight="1">
      <c r="A19" s="169">
        <v>39678</v>
      </c>
      <c r="B19" s="146" t="s">
        <v>1545</v>
      </c>
      <c r="C19" s="157">
        <v>21070</v>
      </c>
      <c r="D19" s="158"/>
      <c r="E19" s="158"/>
      <c r="F19" s="159"/>
      <c r="G19" s="159"/>
      <c r="H19" s="157">
        <f t="shared" si="0"/>
        <v>21070</v>
      </c>
    </row>
    <row r="20" spans="1:8" ht="12.75" customHeight="1">
      <c r="A20" s="169">
        <v>39678</v>
      </c>
      <c r="B20" s="146" t="s">
        <v>2029</v>
      </c>
      <c r="C20" s="157">
        <v>15413</v>
      </c>
      <c r="D20" s="158"/>
      <c r="E20" s="158"/>
      <c r="F20" s="159"/>
      <c r="G20" s="159"/>
      <c r="H20" s="157">
        <f t="shared" si="0"/>
        <v>15413</v>
      </c>
    </row>
    <row r="21" spans="1:8" ht="12.75" customHeight="1">
      <c r="A21" s="169">
        <v>39678</v>
      </c>
      <c r="B21" s="156" t="s">
        <v>1544</v>
      </c>
      <c r="C21" s="153">
        <v>13511</v>
      </c>
      <c r="D21" s="158"/>
      <c r="E21" s="158"/>
      <c r="F21" s="159"/>
      <c r="G21" s="159"/>
      <c r="H21" s="157">
        <f t="shared" si="0"/>
        <v>13511</v>
      </c>
    </row>
    <row r="22" spans="1:8" ht="12.75" customHeight="1">
      <c r="A22" s="169">
        <v>39678</v>
      </c>
      <c r="B22" s="146" t="s">
        <v>1551</v>
      </c>
      <c r="C22" s="157">
        <v>13312</v>
      </c>
      <c r="D22" s="158"/>
      <c r="E22" s="158"/>
      <c r="F22" s="159"/>
      <c r="G22" s="159"/>
      <c r="H22" s="157">
        <f t="shared" si="0"/>
        <v>13312</v>
      </c>
    </row>
    <row r="23" spans="1:8" ht="12.75" customHeight="1">
      <c r="A23" s="169">
        <v>39678</v>
      </c>
      <c r="B23" s="146" t="s">
        <v>2025</v>
      </c>
      <c r="C23" s="157">
        <v>10837.38</v>
      </c>
      <c r="D23" s="158"/>
      <c r="E23" s="158"/>
      <c r="F23" s="159"/>
      <c r="G23" s="159"/>
      <c r="H23" s="157">
        <f t="shared" si="0"/>
        <v>10837.38</v>
      </c>
    </row>
    <row r="24" spans="1:8" ht="12.75" customHeight="1">
      <c r="A24" s="169">
        <v>39678</v>
      </c>
      <c r="B24" s="146" t="s">
        <v>1543</v>
      </c>
      <c r="C24" s="153">
        <v>10000</v>
      </c>
      <c r="D24" s="158"/>
      <c r="E24" s="158"/>
      <c r="F24" s="159"/>
      <c r="G24" s="159"/>
      <c r="H24" s="157">
        <f t="shared" si="0"/>
        <v>10000</v>
      </c>
    </row>
    <row r="25" spans="1:8" ht="12.75" customHeight="1">
      <c r="A25" s="169">
        <v>39678</v>
      </c>
      <c r="B25" s="156" t="s">
        <v>1542</v>
      </c>
      <c r="C25" s="153">
        <v>7400</v>
      </c>
      <c r="D25" s="158"/>
      <c r="E25" s="158"/>
      <c r="F25" s="159"/>
      <c r="G25" s="159"/>
      <c r="H25" s="157">
        <f t="shared" si="0"/>
        <v>7400</v>
      </c>
    </row>
    <row r="26" spans="1:8" ht="12.75" customHeight="1">
      <c r="A26" s="169">
        <v>39678</v>
      </c>
      <c r="B26" s="156" t="s">
        <v>2028</v>
      </c>
      <c r="C26" s="157">
        <v>6855</v>
      </c>
      <c r="D26" s="158"/>
      <c r="E26" s="158"/>
      <c r="F26" s="159"/>
      <c r="G26" s="159"/>
      <c r="H26" s="157">
        <f t="shared" si="0"/>
        <v>6855</v>
      </c>
    </row>
    <row r="27" spans="1:8" ht="12.75" customHeight="1">
      <c r="A27" s="169">
        <v>39678</v>
      </c>
      <c r="B27" s="156" t="s">
        <v>1143</v>
      </c>
      <c r="C27" s="157">
        <v>5450</v>
      </c>
      <c r="D27" s="158"/>
      <c r="E27" s="158"/>
      <c r="F27" s="159"/>
      <c r="G27" s="159"/>
      <c r="H27" s="157">
        <f t="shared" si="0"/>
        <v>5450</v>
      </c>
    </row>
    <row r="28" spans="1:8" ht="12.75" customHeight="1">
      <c r="A28" s="169">
        <v>39678</v>
      </c>
      <c r="B28" s="156" t="s">
        <v>1517</v>
      </c>
      <c r="C28" s="157">
        <v>5007</v>
      </c>
      <c r="D28" s="158"/>
      <c r="E28" s="158"/>
      <c r="F28" s="159"/>
      <c r="G28" s="159"/>
      <c r="H28" s="157">
        <f t="shared" si="0"/>
        <v>5007</v>
      </c>
    </row>
    <row r="29" spans="1:8" ht="12.75" customHeight="1">
      <c r="A29" s="169">
        <v>39678</v>
      </c>
      <c r="B29" s="156" t="s">
        <v>1540</v>
      </c>
      <c r="C29" s="157">
        <v>5000</v>
      </c>
      <c r="D29" s="158"/>
      <c r="E29" s="158"/>
      <c r="F29" s="159"/>
      <c r="G29" s="159"/>
      <c r="H29" s="157">
        <f t="shared" si="0"/>
        <v>5000</v>
      </c>
    </row>
    <row r="30" spans="1:8" ht="12.75" customHeight="1">
      <c r="A30" s="169">
        <v>39678</v>
      </c>
      <c r="B30" s="156" t="s">
        <v>1541</v>
      </c>
      <c r="C30" s="153">
        <v>5000</v>
      </c>
      <c r="D30" s="158"/>
      <c r="E30" s="158"/>
      <c r="F30" s="159"/>
      <c r="G30" s="159"/>
      <c r="H30" s="157">
        <f t="shared" si="0"/>
        <v>5000</v>
      </c>
    </row>
    <row r="31" spans="1:8" ht="12.75" customHeight="1">
      <c r="A31" s="169">
        <v>39678</v>
      </c>
      <c r="B31" s="156" t="s">
        <v>1539</v>
      </c>
      <c r="C31" s="157">
        <v>4925</v>
      </c>
      <c r="D31" s="158"/>
      <c r="E31" s="158"/>
      <c r="F31" s="159"/>
      <c r="G31" s="159"/>
      <c r="H31" s="157">
        <f t="shared" si="0"/>
        <v>4925</v>
      </c>
    </row>
    <row r="32" spans="1:8" ht="12.75" customHeight="1">
      <c r="A32" s="169">
        <v>39678</v>
      </c>
      <c r="B32" s="156" t="s">
        <v>1538</v>
      </c>
      <c r="C32" s="157">
        <v>4500</v>
      </c>
      <c r="D32" s="158"/>
      <c r="E32" s="158"/>
      <c r="F32" s="159"/>
      <c r="G32" s="159"/>
      <c r="H32" s="157">
        <f t="shared" si="0"/>
        <v>4500</v>
      </c>
    </row>
    <row r="33" spans="1:8" ht="12.75" customHeight="1">
      <c r="A33" s="169">
        <v>39678</v>
      </c>
      <c r="B33" s="156" t="s">
        <v>1537</v>
      </c>
      <c r="C33" s="157">
        <v>4405</v>
      </c>
      <c r="D33" s="158"/>
      <c r="E33" s="158"/>
      <c r="F33" s="159"/>
      <c r="G33" s="159"/>
      <c r="H33" s="157">
        <f t="shared" si="0"/>
        <v>4405</v>
      </c>
    </row>
    <row r="34" spans="1:8" ht="12.75" customHeight="1">
      <c r="A34" s="169">
        <v>39678</v>
      </c>
      <c r="B34" s="156" t="s">
        <v>1536</v>
      </c>
      <c r="C34" s="157">
        <v>4000</v>
      </c>
      <c r="D34" s="158"/>
      <c r="E34" s="158"/>
      <c r="F34" s="159"/>
      <c r="G34" s="159"/>
      <c r="H34" s="157">
        <f t="shared" si="0"/>
        <v>4000</v>
      </c>
    </row>
    <row r="35" spans="1:8" ht="12.75" customHeight="1">
      <c r="A35" s="169">
        <v>39678</v>
      </c>
      <c r="B35" s="156" t="s">
        <v>1554</v>
      </c>
      <c r="C35" s="157">
        <v>3600</v>
      </c>
      <c r="D35" s="160"/>
      <c r="E35" s="160"/>
      <c r="F35" s="159"/>
      <c r="G35" s="159"/>
      <c r="H35" s="153">
        <f t="shared" si="0"/>
        <v>3600</v>
      </c>
    </row>
    <row r="36" spans="1:8" ht="12.75" customHeight="1">
      <c r="A36" s="169">
        <v>39678</v>
      </c>
      <c r="B36" s="156" t="s">
        <v>1535</v>
      </c>
      <c r="C36" s="157">
        <v>2760</v>
      </c>
      <c r="D36" s="160"/>
      <c r="E36" s="160"/>
      <c r="F36" s="159"/>
      <c r="G36" s="159"/>
      <c r="H36" s="153">
        <f t="shared" si="0"/>
        <v>2760</v>
      </c>
    </row>
    <row r="37" spans="1:8" ht="12.75" customHeight="1">
      <c r="A37" s="169">
        <v>39678</v>
      </c>
      <c r="B37" s="156" t="s">
        <v>1534</v>
      </c>
      <c r="C37" s="153">
        <v>2572</v>
      </c>
      <c r="D37" s="160"/>
      <c r="E37" s="160"/>
      <c r="F37" s="159"/>
      <c r="G37" s="159"/>
      <c r="H37" s="153">
        <f t="shared" si="0"/>
        <v>2572</v>
      </c>
    </row>
    <row r="38" spans="1:8" ht="12.75" customHeight="1">
      <c r="A38" s="169">
        <v>39678</v>
      </c>
      <c r="B38" s="156" t="s">
        <v>2024</v>
      </c>
      <c r="C38" s="157">
        <v>2228</v>
      </c>
      <c r="D38" s="158"/>
      <c r="E38" s="158"/>
      <c r="F38" s="159"/>
      <c r="G38" s="159"/>
      <c r="H38" s="157">
        <f t="shared" si="0"/>
        <v>2228</v>
      </c>
    </row>
    <row r="39" spans="1:8" ht="12.75" customHeight="1">
      <c r="A39" s="169">
        <v>39678</v>
      </c>
      <c r="B39" s="156" t="s">
        <v>1533</v>
      </c>
      <c r="C39" s="157">
        <v>2150</v>
      </c>
      <c r="D39" s="158"/>
      <c r="E39" s="158"/>
      <c r="F39" s="159"/>
      <c r="G39" s="159"/>
      <c r="H39" s="157">
        <f t="shared" si="0"/>
        <v>2150</v>
      </c>
    </row>
    <row r="40" spans="1:8" ht="12.75" customHeight="1">
      <c r="A40" s="169">
        <v>39678</v>
      </c>
      <c r="B40" s="156" t="s">
        <v>1532</v>
      </c>
      <c r="C40" s="157">
        <v>1930</v>
      </c>
      <c r="D40" s="158"/>
      <c r="E40" s="158"/>
      <c r="F40" s="159"/>
      <c r="G40" s="159"/>
      <c r="H40" s="157">
        <f t="shared" si="0"/>
        <v>1930</v>
      </c>
    </row>
    <row r="41" spans="1:8" ht="12.75" customHeight="1">
      <c r="A41" s="169">
        <v>39678</v>
      </c>
      <c r="B41" s="156" t="s">
        <v>1531</v>
      </c>
      <c r="C41" s="157">
        <v>1620</v>
      </c>
      <c r="D41" s="158"/>
      <c r="E41" s="158"/>
      <c r="F41" s="159"/>
      <c r="G41" s="159"/>
      <c r="H41" s="157">
        <f t="shared" si="0"/>
        <v>1620</v>
      </c>
    </row>
    <row r="42" spans="1:8" ht="12.75" customHeight="1">
      <c r="A42" s="169">
        <v>39678</v>
      </c>
      <c r="B42" s="156" t="s">
        <v>1530</v>
      </c>
      <c r="C42" s="157">
        <v>1373</v>
      </c>
      <c r="D42" s="158"/>
      <c r="E42" s="158"/>
      <c r="F42" s="159"/>
      <c r="G42" s="159"/>
      <c r="H42" s="157">
        <f t="shared" si="0"/>
        <v>1373</v>
      </c>
    </row>
    <row r="43" spans="1:8" ht="12.75" customHeight="1">
      <c r="A43" s="169">
        <v>39678</v>
      </c>
      <c r="B43" s="156" t="s">
        <v>2023</v>
      </c>
      <c r="C43" s="157">
        <v>1330</v>
      </c>
      <c r="D43" s="158"/>
      <c r="E43" s="158"/>
      <c r="F43" s="159"/>
      <c r="G43" s="159"/>
      <c r="H43" s="157">
        <f aca="true" t="shared" si="1" ref="H43:H60">E43+G43+C43</f>
        <v>1330</v>
      </c>
    </row>
    <row r="44" spans="1:8" ht="12.75" customHeight="1">
      <c r="A44" s="169">
        <v>39678</v>
      </c>
      <c r="B44" s="156" t="s">
        <v>1529</v>
      </c>
      <c r="C44" s="157">
        <v>1100</v>
      </c>
      <c r="D44" s="158"/>
      <c r="E44" s="158"/>
      <c r="F44" s="159"/>
      <c r="G44" s="159"/>
      <c r="H44" s="157">
        <f t="shared" si="1"/>
        <v>1100</v>
      </c>
    </row>
    <row r="45" spans="1:8" ht="12.75" customHeight="1">
      <c r="A45" s="169">
        <v>39678</v>
      </c>
      <c r="B45" s="156" t="s">
        <v>2027</v>
      </c>
      <c r="C45" s="157">
        <v>1000</v>
      </c>
      <c r="D45" s="158"/>
      <c r="E45" s="158"/>
      <c r="F45" s="159"/>
      <c r="G45" s="159"/>
      <c r="H45" s="157">
        <f t="shared" si="1"/>
        <v>1000</v>
      </c>
    </row>
    <row r="46" spans="1:8" ht="12.75" customHeight="1">
      <c r="A46" s="169">
        <v>39678</v>
      </c>
      <c r="B46" s="156" t="s">
        <v>1524</v>
      </c>
      <c r="C46" s="157">
        <v>1000</v>
      </c>
      <c r="D46" s="158"/>
      <c r="E46" s="158"/>
      <c r="F46" s="159"/>
      <c r="G46" s="159"/>
      <c r="H46" s="157">
        <f t="shared" si="1"/>
        <v>1000</v>
      </c>
    </row>
    <row r="47" spans="1:8" ht="12.75" customHeight="1">
      <c r="A47" s="169">
        <v>39678</v>
      </c>
      <c r="B47" s="156" t="s">
        <v>1525</v>
      </c>
      <c r="C47" s="157">
        <v>1000</v>
      </c>
      <c r="D47" s="158"/>
      <c r="E47" s="158"/>
      <c r="F47" s="159"/>
      <c r="G47" s="159"/>
      <c r="H47" s="157">
        <f t="shared" si="1"/>
        <v>1000</v>
      </c>
    </row>
    <row r="48" spans="1:8" ht="12.75" customHeight="1">
      <c r="A48" s="169">
        <v>39678</v>
      </c>
      <c r="B48" s="156" t="s">
        <v>1526</v>
      </c>
      <c r="C48" s="157">
        <v>1000</v>
      </c>
      <c r="D48" s="158"/>
      <c r="E48" s="158"/>
      <c r="F48" s="159"/>
      <c r="G48" s="159"/>
      <c r="H48" s="157">
        <f t="shared" si="1"/>
        <v>1000</v>
      </c>
    </row>
    <row r="49" spans="1:8" ht="12.75" customHeight="1">
      <c r="A49" s="169">
        <v>39678</v>
      </c>
      <c r="B49" s="156" t="s">
        <v>1527</v>
      </c>
      <c r="C49" s="153">
        <v>1000</v>
      </c>
      <c r="D49" s="158"/>
      <c r="E49" s="158"/>
      <c r="F49" s="159"/>
      <c r="G49" s="159"/>
      <c r="H49" s="157">
        <f t="shared" si="1"/>
        <v>1000</v>
      </c>
    </row>
    <row r="50" spans="1:8" ht="12.75" customHeight="1">
      <c r="A50" s="169">
        <v>39678</v>
      </c>
      <c r="B50" s="156" t="s">
        <v>2026</v>
      </c>
      <c r="C50" s="157">
        <v>751</v>
      </c>
      <c r="D50" s="158"/>
      <c r="E50" s="158"/>
      <c r="F50" s="159"/>
      <c r="G50" s="159"/>
      <c r="H50" s="157">
        <f t="shared" si="1"/>
        <v>751</v>
      </c>
    </row>
    <row r="51" spans="1:8" ht="12.75" customHeight="1">
      <c r="A51" s="169">
        <v>39678</v>
      </c>
      <c r="B51" s="156" t="s">
        <v>1528</v>
      </c>
      <c r="C51" s="157">
        <v>732</v>
      </c>
      <c r="D51" s="158"/>
      <c r="E51" s="158"/>
      <c r="F51" s="159"/>
      <c r="G51" s="159"/>
      <c r="H51" s="157">
        <f t="shared" si="1"/>
        <v>732</v>
      </c>
    </row>
    <row r="52" spans="1:8" ht="12.75" customHeight="1">
      <c r="A52" s="169">
        <v>39678</v>
      </c>
      <c r="B52" s="156" t="s">
        <v>1523</v>
      </c>
      <c r="C52" s="157">
        <v>700</v>
      </c>
      <c r="D52" s="158"/>
      <c r="E52" s="158"/>
      <c r="F52" s="159"/>
      <c r="G52" s="159"/>
      <c r="H52" s="157">
        <f t="shared" si="1"/>
        <v>700</v>
      </c>
    </row>
    <row r="53" spans="1:8" ht="12.75" customHeight="1">
      <c r="A53" s="169">
        <v>39678</v>
      </c>
      <c r="B53" s="156" t="s">
        <v>1522</v>
      </c>
      <c r="C53" s="157">
        <v>600</v>
      </c>
      <c r="D53" s="158"/>
      <c r="E53" s="158"/>
      <c r="F53" s="159"/>
      <c r="G53" s="159"/>
      <c r="H53" s="157">
        <f t="shared" si="1"/>
        <v>600</v>
      </c>
    </row>
    <row r="54" spans="1:8" ht="12.75" customHeight="1">
      <c r="A54" s="169">
        <v>39678</v>
      </c>
      <c r="B54" s="156" t="s">
        <v>1555</v>
      </c>
      <c r="C54" s="157">
        <v>500</v>
      </c>
      <c r="D54" s="158"/>
      <c r="E54" s="158"/>
      <c r="F54" s="159"/>
      <c r="G54" s="159"/>
      <c r="H54" s="157">
        <f t="shared" si="1"/>
        <v>500</v>
      </c>
    </row>
    <row r="55" spans="1:8" ht="12.75" customHeight="1">
      <c r="A55" s="169">
        <v>39678</v>
      </c>
      <c r="B55" s="156" t="s">
        <v>1519</v>
      </c>
      <c r="C55" s="157">
        <v>500</v>
      </c>
      <c r="D55" s="158"/>
      <c r="E55" s="158"/>
      <c r="F55" s="159"/>
      <c r="G55" s="159"/>
      <c r="H55" s="157">
        <f t="shared" si="1"/>
        <v>500</v>
      </c>
    </row>
    <row r="56" spans="1:8" ht="12.75" customHeight="1">
      <c r="A56" s="169">
        <v>39678</v>
      </c>
      <c r="B56" s="156" t="s">
        <v>1520</v>
      </c>
      <c r="C56" s="157">
        <v>500</v>
      </c>
      <c r="D56" s="158"/>
      <c r="E56" s="158"/>
      <c r="F56" s="159"/>
      <c r="G56" s="159"/>
      <c r="H56" s="157">
        <f t="shared" si="1"/>
        <v>500</v>
      </c>
    </row>
    <row r="57" spans="1:8" ht="12.75" customHeight="1">
      <c r="A57" s="169">
        <v>39678</v>
      </c>
      <c r="B57" s="156" t="s">
        <v>1521</v>
      </c>
      <c r="C57" s="157">
        <v>500</v>
      </c>
      <c r="D57" s="158"/>
      <c r="E57" s="158"/>
      <c r="F57" s="159"/>
      <c r="G57" s="159"/>
      <c r="H57" s="157">
        <f t="shared" si="1"/>
        <v>500</v>
      </c>
    </row>
    <row r="58" spans="1:8" ht="12.75" customHeight="1">
      <c r="A58" s="169">
        <v>39678</v>
      </c>
      <c r="B58" s="156" t="s">
        <v>1518</v>
      </c>
      <c r="C58" s="157">
        <v>288</v>
      </c>
      <c r="D58" s="158"/>
      <c r="E58" s="158"/>
      <c r="F58" s="159"/>
      <c r="G58" s="159"/>
      <c r="H58" s="157">
        <f t="shared" si="1"/>
        <v>288</v>
      </c>
    </row>
    <row r="59" spans="1:8" ht="12.75" customHeight="1">
      <c r="A59" s="169">
        <v>39678</v>
      </c>
      <c r="B59" s="156" t="s">
        <v>1517</v>
      </c>
      <c r="C59" s="157">
        <v>212</v>
      </c>
      <c r="D59" s="158"/>
      <c r="E59" s="158"/>
      <c r="F59" s="159"/>
      <c r="G59" s="159"/>
      <c r="H59" s="157">
        <f t="shared" si="1"/>
        <v>212</v>
      </c>
    </row>
    <row r="60" spans="1:8" ht="12.75" customHeight="1">
      <c r="A60" s="169">
        <v>39678</v>
      </c>
      <c r="B60" s="156" t="s">
        <v>1516</v>
      </c>
      <c r="C60" s="157">
        <v>200</v>
      </c>
      <c r="D60" s="158"/>
      <c r="E60" s="158"/>
      <c r="F60" s="159"/>
      <c r="G60" s="159"/>
      <c r="H60" s="157">
        <f t="shared" si="1"/>
        <v>200</v>
      </c>
    </row>
    <row r="61" spans="1:8" ht="12.75" customHeight="1">
      <c r="A61" s="169"/>
      <c r="B61" s="156"/>
      <c r="C61" s="153"/>
      <c r="D61" s="158"/>
      <c r="E61" s="158"/>
      <c r="F61" s="159"/>
      <c r="G61" s="159"/>
      <c r="H61" s="157"/>
    </row>
    <row r="62" spans="1:8" ht="12.75" customHeight="1">
      <c r="A62" s="135"/>
      <c r="B62" s="166"/>
      <c r="C62" s="137"/>
      <c r="D62" s="138"/>
      <c r="E62" s="139"/>
      <c r="F62" s="140"/>
      <c r="G62" s="141"/>
      <c r="H62" s="150"/>
    </row>
    <row r="63" spans="1:8" ht="15.75">
      <c r="A63" s="233" t="s">
        <v>1740</v>
      </c>
      <c r="B63" s="234"/>
      <c r="C63" s="74">
        <f>SUM(C10:C62)</f>
        <v>684083.68</v>
      </c>
      <c r="D63" s="35">
        <f>SUM(D11:D62)</f>
        <v>0</v>
      </c>
      <c r="E63" s="36">
        <f>SUM(E11:E62)</f>
        <v>0</v>
      </c>
      <c r="F63" s="35">
        <f>SUM(F11:F62)</f>
        <v>0</v>
      </c>
      <c r="G63" s="36">
        <f>SUM(G11:G62)</f>
        <v>0</v>
      </c>
      <c r="H63" s="165">
        <f>E63+G63+C63</f>
        <v>684083.68</v>
      </c>
    </row>
    <row r="64" spans="1:8" ht="15.75">
      <c r="A64" s="233" t="s">
        <v>1772</v>
      </c>
      <c r="B64" s="234"/>
      <c r="C64" s="74">
        <f aca="true" t="shared" si="2" ref="C64:H64">C8+C63</f>
        <v>14954400.09</v>
      </c>
      <c r="D64" s="35">
        <f t="shared" si="2"/>
        <v>100000</v>
      </c>
      <c r="E64" s="36">
        <f t="shared" si="2"/>
        <v>966370</v>
      </c>
      <c r="F64" s="35">
        <f t="shared" si="2"/>
        <v>0</v>
      </c>
      <c r="G64" s="36">
        <f t="shared" si="2"/>
        <v>0</v>
      </c>
      <c r="H64" s="38">
        <f t="shared" si="2"/>
        <v>14954400.09</v>
      </c>
    </row>
    <row r="65" spans="1:8" ht="12.75">
      <c r="A65" s="223" t="s">
        <v>386</v>
      </c>
      <c r="B65" s="223"/>
      <c r="C65" s="223"/>
      <c r="D65" s="223"/>
      <c r="E65" s="223"/>
      <c r="F65" s="223"/>
      <c r="G65" s="223"/>
      <c r="H65" s="223"/>
    </row>
    <row r="66" spans="1:8" ht="20.25" customHeight="1">
      <c r="A66" s="85"/>
      <c r="B66" s="40"/>
      <c r="C66" s="40"/>
      <c r="D66" s="41"/>
      <c r="E66" s="41"/>
      <c r="F66" s="41"/>
      <c r="G66" s="41"/>
      <c r="H66" s="39"/>
    </row>
    <row r="67" spans="1:8" ht="12.75">
      <c r="A67" s="143"/>
      <c r="B67" s="95"/>
      <c r="C67" s="95"/>
      <c r="D67" s="96"/>
      <c r="E67" s="96"/>
      <c r="F67" s="78"/>
      <c r="G67" s="78"/>
      <c r="H67" s="97"/>
    </row>
    <row r="68" spans="1:8" ht="12.75">
      <c r="A68" s="144"/>
      <c r="B68" s="95"/>
      <c r="C68" s="95"/>
      <c r="D68" s="96"/>
      <c r="E68" s="96"/>
      <c r="F68" s="145"/>
      <c r="G68" s="145"/>
      <c r="H68" s="97"/>
    </row>
    <row r="69" spans="1:8" ht="12.75">
      <c r="A69" s="225"/>
      <c r="B69" s="225"/>
      <c r="C69" s="77"/>
      <c r="D69" s="96"/>
      <c r="E69" s="96"/>
      <c r="F69" s="145"/>
      <c r="G69" s="145"/>
      <c r="H69" s="97"/>
    </row>
    <row r="70" spans="1:8" ht="12.75">
      <c r="A70" s="9"/>
      <c r="B70" s="42"/>
      <c r="C70" s="42"/>
      <c r="D70" s="43"/>
      <c r="E70" s="43"/>
      <c r="F70" s="44"/>
      <c r="G70" s="44"/>
      <c r="H70" s="45"/>
    </row>
    <row r="71" spans="1:8" ht="12.75">
      <c r="A71" s="46"/>
      <c r="B71" s="42"/>
      <c r="C71" s="42"/>
      <c r="D71" s="43"/>
      <c r="E71" s="43"/>
      <c r="F71" s="44"/>
      <c r="G71" s="44"/>
      <c r="H71" s="45"/>
    </row>
    <row r="72" spans="1:8" ht="12.75">
      <c r="A72" s="46"/>
      <c r="B72" s="42"/>
      <c r="C72" s="42"/>
      <c r="D72" s="43"/>
      <c r="E72" s="43"/>
      <c r="F72" s="44"/>
      <c r="G72" s="44"/>
      <c r="H72" s="45"/>
    </row>
    <row r="73" spans="1:8" ht="12.75">
      <c r="A73" s="219"/>
      <c r="B73" s="219"/>
      <c r="C73" s="51"/>
      <c r="D73" s="43"/>
      <c r="E73" s="43"/>
      <c r="F73" s="44"/>
      <c r="G73" s="44"/>
      <c r="H73" s="45"/>
    </row>
    <row r="74" spans="1:8" ht="12.75">
      <c r="A74" s="47"/>
      <c r="B74" s="42"/>
      <c r="C74" s="42"/>
      <c r="D74" s="43"/>
      <c r="E74" s="43"/>
      <c r="F74" s="44"/>
      <c r="G74" s="44"/>
      <c r="H74" s="45"/>
    </row>
    <row r="75" spans="1:8" ht="12.75">
      <c r="A75" s="47"/>
      <c r="B75" s="42"/>
      <c r="C75" s="42"/>
      <c r="D75" s="43"/>
      <c r="E75" s="43"/>
      <c r="F75" s="44"/>
      <c r="G75" s="44"/>
      <c r="H75" s="45"/>
    </row>
    <row r="76" spans="1:8" ht="12.75">
      <c r="A76" s="47"/>
      <c r="B76" s="42"/>
      <c r="C76" s="42"/>
      <c r="D76" s="43"/>
      <c r="E76" s="43"/>
      <c r="F76" s="44"/>
      <c r="G76" s="44"/>
      <c r="H76" s="45"/>
    </row>
    <row r="77" spans="1:8" ht="12.75">
      <c r="A77" s="47"/>
      <c r="B77" s="42"/>
      <c r="C77" s="42"/>
      <c r="D77" s="43"/>
      <c r="E77" s="43"/>
      <c r="F77" s="44"/>
      <c r="G77" s="44"/>
      <c r="H77" s="45"/>
    </row>
    <row r="78" spans="1:8" ht="12.75">
      <c r="A78" s="8"/>
      <c r="B78" s="8"/>
      <c r="C78" s="8"/>
      <c r="D78" s="44"/>
      <c r="E78" s="44"/>
      <c r="F78" s="44"/>
      <c r="G78" s="44"/>
      <c r="H78" s="44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12.75">
      <c r="A80" s="8"/>
      <c r="B80" s="8"/>
      <c r="C80" s="8"/>
      <c r="D80" s="8"/>
      <c r="E80" s="8"/>
      <c r="F80" s="8"/>
      <c r="G80" s="8"/>
      <c r="H80" s="8"/>
    </row>
    <row r="81" spans="1:8" ht="12.75">
      <c r="A81" s="8"/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6.75" customHeight="1">
      <c r="A83" s="8"/>
      <c r="B83" s="8"/>
      <c r="C83" s="8"/>
      <c r="D83" s="8"/>
      <c r="E83" s="8"/>
      <c r="F83" s="8"/>
      <c r="G83" s="8"/>
      <c r="H83" s="8"/>
    </row>
    <row r="84" spans="1:8" ht="12.75" hidden="1">
      <c r="A84" s="8"/>
      <c r="B84" s="8"/>
      <c r="C84" s="8"/>
      <c r="D84" s="8"/>
      <c r="E84" s="8"/>
      <c r="F84" s="8"/>
      <c r="G84" s="8"/>
      <c r="H84" s="8"/>
    </row>
    <row r="85" spans="1:8" ht="12.75" hidden="1">
      <c r="A85" s="8"/>
      <c r="B85" s="8"/>
      <c r="C85" s="8"/>
      <c r="D85" s="8"/>
      <c r="E85" s="8"/>
      <c r="F85" s="8"/>
      <c r="G85" s="8"/>
      <c r="H85" s="8"/>
    </row>
    <row r="86" ht="12.75" hidden="1"/>
  </sheetData>
  <mergeCells count="15">
    <mergeCell ref="A73:B73"/>
    <mergeCell ref="A65:H65"/>
    <mergeCell ref="A1:H1"/>
    <mergeCell ref="A2:H2"/>
    <mergeCell ref="A3:H3"/>
    <mergeCell ref="C6:C7"/>
    <mergeCell ref="F6:G6"/>
    <mergeCell ref="H6:H7"/>
    <mergeCell ref="D6:E6"/>
    <mergeCell ref="A4:H4"/>
    <mergeCell ref="A69:B69"/>
    <mergeCell ref="A63:B63"/>
    <mergeCell ref="A6:A7"/>
    <mergeCell ref="B6:B7"/>
    <mergeCell ref="A64:B6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1027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14954400.09</v>
      </c>
      <c r="D8" s="71">
        <v>100000</v>
      </c>
      <c r="E8" s="71">
        <v>966370</v>
      </c>
      <c r="F8" s="71"/>
      <c r="G8" s="71"/>
      <c r="H8" s="73">
        <f>C8</f>
        <v>14954400.09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39679</v>
      </c>
      <c r="B10" s="156" t="s">
        <v>1415</v>
      </c>
      <c r="C10" s="153">
        <v>30000</v>
      </c>
      <c r="D10" s="157"/>
      <c r="E10" s="173"/>
      <c r="F10" s="155"/>
      <c r="G10" s="155"/>
      <c r="H10" s="153">
        <f>SUM(C10)</f>
        <v>30000</v>
      </c>
    </row>
    <row r="11" spans="1:8" ht="14.25" customHeight="1">
      <c r="A11" s="169">
        <v>39679</v>
      </c>
      <c r="B11" s="156" t="s">
        <v>510</v>
      </c>
      <c r="C11" s="153">
        <v>29016</v>
      </c>
      <c r="D11" s="160"/>
      <c r="E11" s="160"/>
      <c r="F11" s="159"/>
      <c r="G11" s="159"/>
      <c r="H11" s="153">
        <f aca="true" t="shared" si="0" ref="H11:H42">E11+G11+C11</f>
        <v>29016</v>
      </c>
    </row>
    <row r="12" spans="1:8" ht="13.5" customHeight="1">
      <c r="A12" s="169">
        <v>39679</v>
      </c>
      <c r="B12" s="156" t="s">
        <v>1414</v>
      </c>
      <c r="C12" s="157">
        <v>20367.37</v>
      </c>
      <c r="D12" s="160"/>
      <c r="E12" s="160"/>
      <c r="F12" s="159"/>
      <c r="G12" s="159"/>
      <c r="H12" s="153">
        <f t="shared" si="0"/>
        <v>20367.37</v>
      </c>
    </row>
    <row r="13" spans="1:8" ht="13.5" customHeight="1">
      <c r="A13" s="169">
        <v>39679</v>
      </c>
      <c r="B13" s="156" t="s">
        <v>1508</v>
      </c>
      <c r="C13" s="157">
        <v>12791</v>
      </c>
      <c r="D13" s="160"/>
      <c r="E13" s="160"/>
      <c r="F13" s="159"/>
      <c r="G13" s="159"/>
      <c r="H13" s="153">
        <f t="shared" si="0"/>
        <v>12791</v>
      </c>
    </row>
    <row r="14" spans="1:8" ht="12.75" customHeight="1">
      <c r="A14" s="169">
        <v>39679</v>
      </c>
      <c r="B14" s="156" t="s">
        <v>1507</v>
      </c>
      <c r="C14" s="153">
        <v>10100.82</v>
      </c>
      <c r="D14" s="158"/>
      <c r="E14" s="158"/>
      <c r="F14" s="159"/>
      <c r="G14" s="159"/>
      <c r="H14" s="157">
        <f t="shared" si="0"/>
        <v>10100.82</v>
      </c>
    </row>
    <row r="15" spans="1:8" ht="12.75" customHeight="1">
      <c r="A15" s="169">
        <v>39679</v>
      </c>
      <c r="B15" s="156" t="s">
        <v>1413</v>
      </c>
      <c r="C15" s="157">
        <v>10000</v>
      </c>
      <c r="D15" s="158"/>
      <c r="E15" s="158"/>
      <c r="F15" s="159"/>
      <c r="G15" s="159"/>
      <c r="H15" s="157">
        <f t="shared" si="0"/>
        <v>10000</v>
      </c>
    </row>
    <row r="16" spans="1:8" ht="12.75" customHeight="1">
      <c r="A16" s="169">
        <v>39679</v>
      </c>
      <c r="B16" s="156" t="s">
        <v>1494</v>
      </c>
      <c r="C16" s="157">
        <v>9140</v>
      </c>
      <c r="D16" s="158"/>
      <c r="E16" s="158"/>
      <c r="F16" s="159"/>
      <c r="G16" s="159"/>
      <c r="H16" s="157">
        <f t="shared" si="0"/>
        <v>9140</v>
      </c>
    </row>
    <row r="17" spans="1:8" ht="12.75" customHeight="1">
      <c r="A17" s="169">
        <v>39679</v>
      </c>
      <c r="B17" s="156" t="s">
        <v>1506</v>
      </c>
      <c r="C17" s="157">
        <v>6300</v>
      </c>
      <c r="D17" s="158"/>
      <c r="E17" s="158"/>
      <c r="F17" s="159"/>
      <c r="G17" s="159"/>
      <c r="H17" s="157">
        <f t="shared" si="0"/>
        <v>6300</v>
      </c>
    </row>
    <row r="18" spans="1:8" ht="12.75" customHeight="1">
      <c r="A18" s="169">
        <v>39679</v>
      </c>
      <c r="B18" s="156" t="s">
        <v>1412</v>
      </c>
      <c r="C18" s="157">
        <v>5062</v>
      </c>
      <c r="D18" s="158"/>
      <c r="E18" s="158"/>
      <c r="F18" s="159"/>
      <c r="G18" s="159"/>
      <c r="H18" s="157">
        <f t="shared" si="0"/>
        <v>5062</v>
      </c>
    </row>
    <row r="19" spans="1:8" ht="12.75" customHeight="1">
      <c r="A19" s="169">
        <v>39679</v>
      </c>
      <c r="B19" s="156" t="s">
        <v>1411</v>
      </c>
      <c r="C19" s="157">
        <v>5000</v>
      </c>
      <c r="D19" s="158"/>
      <c r="E19" s="158"/>
      <c r="F19" s="159"/>
      <c r="G19" s="159"/>
      <c r="H19" s="157">
        <f t="shared" si="0"/>
        <v>5000</v>
      </c>
    </row>
    <row r="20" spans="1:8" ht="12.75" customHeight="1">
      <c r="A20" s="169">
        <v>39679</v>
      </c>
      <c r="B20" s="156" t="s">
        <v>509</v>
      </c>
      <c r="C20" s="157">
        <v>4350</v>
      </c>
      <c r="D20" s="158"/>
      <c r="E20" s="158"/>
      <c r="F20" s="159"/>
      <c r="G20" s="159"/>
      <c r="H20" s="157">
        <f t="shared" si="0"/>
        <v>4350</v>
      </c>
    </row>
    <row r="21" spans="1:8" ht="12.75" customHeight="1">
      <c r="A21" s="169">
        <v>39679</v>
      </c>
      <c r="B21" s="156" t="s">
        <v>1410</v>
      </c>
      <c r="C21" s="157">
        <v>3905</v>
      </c>
      <c r="D21" s="158"/>
      <c r="E21" s="158"/>
      <c r="F21" s="159"/>
      <c r="G21" s="159"/>
      <c r="H21" s="157">
        <f t="shared" si="0"/>
        <v>3905</v>
      </c>
    </row>
    <row r="22" spans="1:8" ht="12.75" customHeight="1">
      <c r="A22" s="169">
        <v>39679</v>
      </c>
      <c r="B22" s="156" t="s">
        <v>1409</v>
      </c>
      <c r="C22" s="157">
        <v>3680</v>
      </c>
      <c r="D22" s="158"/>
      <c r="E22" s="158"/>
      <c r="F22" s="159"/>
      <c r="G22" s="159"/>
      <c r="H22" s="157">
        <f t="shared" si="0"/>
        <v>3680</v>
      </c>
    </row>
    <row r="23" spans="1:8" ht="12.75" customHeight="1">
      <c r="A23" s="169">
        <v>39679</v>
      </c>
      <c r="B23" s="156" t="s">
        <v>1408</v>
      </c>
      <c r="C23" s="157">
        <v>3660</v>
      </c>
      <c r="D23" s="158"/>
      <c r="E23" s="158"/>
      <c r="F23" s="159"/>
      <c r="G23" s="159"/>
      <c r="H23" s="157">
        <f t="shared" si="0"/>
        <v>3660</v>
      </c>
    </row>
    <row r="24" spans="1:8" ht="12.75" customHeight="1">
      <c r="A24" s="169">
        <v>39679</v>
      </c>
      <c r="B24" s="156" t="s">
        <v>1923</v>
      </c>
      <c r="C24" s="157">
        <v>3539</v>
      </c>
      <c r="D24" s="158"/>
      <c r="E24" s="158"/>
      <c r="F24" s="159"/>
      <c r="G24" s="159"/>
      <c r="H24" s="157">
        <f t="shared" si="0"/>
        <v>3539</v>
      </c>
    </row>
    <row r="25" spans="1:8" ht="12.75" customHeight="1">
      <c r="A25" s="169">
        <v>39679</v>
      </c>
      <c r="B25" s="156" t="s">
        <v>1407</v>
      </c>
      <c r="C25" s="157">
        <v>3300</v>
      </c>
      <c r="D25" s="158"/>
      <c r="E25" s="158"/>
      <c r="F25" s="159"/>
      <c r="G25" s="159"/>
      <c r="H25" s="157">
        <f t="shared" si="0"/>
        <v>3300</v>
      </c>
    </row>
    <row r="26" spans="1:8" ht="12.75" customHeight="1">
      <c r="A26" s="169">
        <v>39679</v>
      </c>
      <c r="B26" s="156" t="s">
        <v>1406</v>
      </c>
      <c r="C26" s="157">
        <v>3120</v>
      </c>
      <c r="D26" s="158"/>
      <c r="E26" s="158"/>
      <c r="F26" s="159"/>
      <c r="G26" s="159"/>
      <c r="H26" s="157">
        <f t="shared" si="0"/>
        <v>3120</v>
      </c>
    </row>
    <row r="27" spans="1:8" ht="12.75" customHeight="1">
      <c r="A27" s="169">
        <v>39679</v>
      </c>
      <c r="B27" s="156" t="s">
        <v>987</v>
      </c>
      <c r="C27" s="157">
        <v>3012</v>
      </c>
      <c r="D27" s="158"/>
      <c r="E27" s="158"/>
      <c r="F27" s="159"/>
      <c r="G27" s="159"/>
      <c r="H27" s="157">
        <f t="shared" si="0"/>
        <v>3012</v>
      </c>
    </row>
    <row r="28" spans="1:8" ht="12.75" customHeight="1">
      <c r="A28" s="169">
        <v>39679</v>
      </c>
      <c r="B28" s="156" t="s">
        <v>1405</v>
      </c>
      <c r="C28" s="157">
        <v>3000</v>
      </c>
      <c r="D28" s="158"/>
      <c r="E28" s="158"/>
      <c r="F28" s="159"/>
      <c r="G28" s="159"/>
      <c r="H28" s="157">
        <f t="shared" si="0"/>
        <v>3000</v>
      </c>
    </row>
    <row r="29" spans="1:8" ht="12.75" customHeight="1">
      <c r="A29" s="169">
        <v>39679</v>
      </c>
      <c r="B29" s="156" t="s">
        <v>1505</v>
      </c>
      <c r="C29" s="157">
        <v>2500</v>
      </c>
      <c r="D29" s="158"/>
      <c r="E29" s="158"/>
      <c r="F29" s="159"/>
      <c r="G29" s="159"/>
      <c r="H29" s="157">
        <f t="shared" si="0"/>
        <v>2500</v>
      </c>
    </row>
    <row r="30" spans="1:8" ht="12.75" customHeight="1">
      <c r="A30" s="169">
        <v>39679</v>
      </c>
      <c r="B30" s="156" t="s">
        <v>1030</v>
      </c>
      <c r="C30" s="157">
        <v>2487</v>
      </c>
      <c r="D30" s="158"/>
      <c r="E30" s="158"/>
      <c r="F30" s="159"/>
      <c r="G30" s="159"/>
      <c r="H30" s="157">
        <f t="shared" si="0"/>
        <v>2487</v>
      </c>
    </row>
    <row r="31" spans="1:8" ht="12.75" customHeight="1">
      <c r="A31" s="169">
        <v>39679</v>
      </c>
      <c r="B31" s="156" t="s">
        <v>986</v>
      </c>
      <c r="C31" s="157">
        <v>2181</v>
      </c>
      <c r="D31" s="158"/>
      <c r="E31" s="158"/>
      <c r="F31" s="159"/>
      <c r="G31" s="159"/>
      <c r="H31" s="157">
        <f t="shared" si="0"/>
        <v>2181</v>
      </c>
    </row>
    <row r="32" spans="1:8" ht="12.75" customHeight="1">
      <c r="A32" s="169">
        <v>39679</v>
      </c>
      <c r="B32" s="156" t="s">
        <v>1029</v>
      </c>
      <c r="C32" s="157">
        <v>2175</v>
      </c>
      <c r="D32" s="158"/>
      <c r="E32" s="158"/>
      <c r="F32" s="159"/>
      <c r="G32" s="159"/>
      <c r="H32" s="157">
        <f t="shared" si="0"/>
        <v>2175</v>
      </c>
    </row>
    <row r="33" spans="1:8" ht="12.75" customHeight="1">
      <c r="A33" s="169">
        <v>39679</v>
      </c>
      <c r="B33" s="156" t="s">
        <v>1404</v>
      </c>
      <c r="C33" s="157">
        <v>2121</v>
      </c>
      <c r="D33" s="158"/>
      <c r="E33" s="158"/>
      <c r="F33" s="159"/>
      <c r="G33" s="159"/>
      <c r="H33" s="157">
        <f t="shared" si="0"/>
        <v>2121</v>
      </c>
    </row>
    <row r="34" spans="1:8" ht="12.75" customHeight="1">
      <c r="A34" s="169">
        <v>39679</v>
      </c>
      <c r="B34" s="156" t="s">
        <v>1403</v>
      </c>
      <c r="C34" s="157">
        <v>2115</v>
      </c>
      <c r="D34" s="158"/>
      <c r="E34" s="158"/>
      <c r="F34" s="159"/>
      <c r="G34" s="159"/>
      <c r="H34" s="157">
        <f t="shared" si="0"/>
        <v>2115</v>
      </c>
    </row>
    <row r="35" spans="1:8" ht="12.75" customHeight="1">
      <c r="A35" s="169">
        <v>39679</v>
      </c>
      <c r="B35" s="156" t="s">
        <v>1398</v>
      </c>
      <c r="C35" s="157">
        <v>2000</v>
      </c>
      <c r="D35" s="160"/>
      <c r="E35" s="160"/>
      <c r="F35" s="159"/>
      <c r="G35" s="159"/>
      <c r="H35" s="153">
        <f t="shared" si="0"/>
        <v>2000</v>
      </c>
    </row>
    <row r="36" spans="1:8" ht="12.75" customHeight="1">
      <c r="A36" s="169">
        <v>39679</v>
      </c>
      <c r="B36" s="156" t="s">
        <v>1399</v>
      </c>
      <c r="C36" s="157">
        <v>2000</v>
      </c>
      <c r="D36" s="160"/>
      <c r="E36" s="160"/>
      <c r="F36" s="159"/>
      <c r="G36" s="159"/>
      <c r="H36" s="153">
        <f t="shared" si="0"/>
        <v>2000</v>
      </c>
    </row>
    <row r="37" spans="1:8" ht="12.75" customHeight="1">
      <c r="A37" s="169">
        <v>39679</v>
      </c>
      <c r="B37" s="156" t="s">
        <v>1400</v>
      </c>
      <c r="C37" s="157">
        <v>2000</v>
      </c>
      <c r="D37" s="160"/>
      <c r="E37" s="160"/>
      <c r="F37" s="159"/>
      <c r="G37" s="159"/>
      <c r="H37" s="153">
        <f t="shared" si="0"/>
        <v>2000</v>
      </c>
    </row>
    <row r="38" spans="1:8" ht="12.75" customHeight="1">
      <c r="A38" s="169">
        <v>39679</v>
      </c>
      <c r="B38" s="156" t="s">
        <v>1401</v>
      </c>
      <c r="C38" s="157">
        <v>2000</v>
      </c>
      <c r="D38" s="158"/>
      <c r="E38" s="158"/>
      <c r="F38" s="159"/>
      <c r="G38" s="159"/>
      <c r="H38" s="157">
        <f t="shared" si="0"/>
        <v>2000</v>
      </c>
    </row>
    <row r="39" spans="1:8" ht="12.75" customHeight="1">
      <c r="A39" s="169">
        <v>39679</v>
      </c>
      <c r="B39" s="156" t="s">
        <v>1402</v>
      </c>
      <c r="C39" s="157">
        <v>2000</v>
      </c>
      <c r="D39" s="158"/>
      <c r="E39" s="158"/>
      <c r="F39" s="159"/>
      <c r="G39" s="159"/>
      <c r="H39" s="157">
        <f t="shared" si="0"/>
        <v>2000</v>
      </c>
    </row>
    <row r="40" spans="1:8" ht="12.75" customHeight="1">
      <c r="A40" s="169">
        <v>39679</v>
      </c>
      <c r="B40" s="156" t="s">
        <v>1397</v>
      </c>
      <c r="C40" s="157">
        <v>1909</v>
      </c>
      <c r="D40" s="158"/>
      <c r="E40" s="158"/>
      <c r="F40" s="159"/>
      <c r="G40" s="159"/>
      <c r="H40" s="157">
        <f t="shared" si="0"/>
        <v>1909</v>
      </c>
    </row>
    <row r="41" spans="1:8" ht="12.75" customHeight="1">
      <c r="A41" s="169">
        <v>39679</v>
      </c>
      <c r="B41" s="156" t="s">
        <v>1396</v>
      </c>
      <c r="C41" s="157">
        <v>1882</v>
      </c>
      <c r="D41" s="158"/>
      <c r="E41" s="158"/>
      <c r="F41" s="159"/>
      <c r="G41" s="159"/>
      <c r="H41" s="157">
        <f t="shared" si="0"/>
        <v>1882</v>
      </c>
    </row>
    <row r="42" spans="1:8" ht="12.75" customHeight="1">
      <c r="A42" s="169">
        <v>39679</v>
      </c>
      <c r="B42" s="156" t="s">
        <v>1395</v>
      </c>
      <c r="C42" s="153">
        <v>1800</v>
      </c>
      <c r="D42" s="158"/>
      <c r="E42" s="158"/>
      <c r="F42" s="159"/>
      <c r="G42" s="159"/>
      <c r="H42" s="157">
        <f t="shared" si="0"/>
        <v>1800</v>
      </c>
    </row>
    <row r="43" spans="1:8" ht="12.75" customHeight="1">
      <c r="A43" s="169">
        <v>39679</v>
      </c>
      <c r="B43" s="156" t="s">
        <v>1504</v>
      </c>
      <c r="C43" s="157">
        <v>1525</v>
      </c>
      <c r="D43" s="158"/>
      <c r="E43" s="158"/>
      <c r="F43" s="159"/>
      <c r="G43" s="159"/>
      <c r="H43" s="157">
        <f aca="true" t="shared" si="1" ref="H43:H69">E43+G43+C43</f>
        <v>1525</v>
      </c>
    </row>
    <row r="44" spans="1:8" ht="12.75" customHeight="1">
      <c r="A44" s="169">
        <v>39679</v>
      </c>
      <c r="B44" s="156" t="s">
        <v>1394</v>
      </c>
      <c r="C44" s="157">
        <v>1500</v>
      </c>
      <c r="D44" s="158"/>
      <c r="E44" s="158"/>
      <c r="F44" s="159"/>
      <c r="G44" s="159"/>
      <c r="H44" s="157">
        <f t="shared" si="1"/>
        <v>1500</v>
      </c>
    </row>
    <row r="45" spans="1:8" ht="12.75" customHeight="1">
      <c r="A45" s="169">
        <v>39679</v>
      </c>
      <c r="B45" s="156" t="s">
        <v>1393</v>
      </c>
      <c r="C45" s="157">
        <v>1287.22</v>
      </c>
      <c r="D45" s="158"/>
      <c r="E45" s="158"/>
      <c r="F45" s="159"/>
      <c r="G45" s="159"/>
      <c r="H45" s="157">
        <f t="shared" si="1"/>
        <v>1287.22</v>
      </c>
    </row>
    <row r="46" spans="1:8" ht="12.75" customHeight="1">
      <c r="A46" s="169">
        <v>39679</v>
      </c>
      <c r="B46" s="156" t="s">
        <v>1503</v>
      </c>
      <c r="C46" s="157">
        <v>1204.93</v>
      </c>
      <c r="D46" s="158"/>
      <c r="E46" s="158"/>
      <c r="F46" s="159"/>
      <c r="G46" s="159"/>
      <c r="H46" s="157">
        <f t="shared" si="1"/>
        <v>1204.93</v>
      </c>
    </row>
    <row r="47" spans="1:8" ht="12.75" customHeight="1">
      <c r="A47" s="169">
        <v>39679</v>
      </c>
      <c r="B47" s="156" t="s">
        <v>1502</v>
      </c>
      <c r="C47" s="153">
        <v>1178.01</v>
      </c>
      <c r="D47" s="158"/>
      <c r="E47" s="158"/>
      <c r="F47" s="159"/>
      <c r="G47" s="159"/>
      <c r="H47" s="157">
        <f t="shared" si="1"/>
        <v>1178.01</v>
      </c>
    </row>
    <row r="48" spans="1:8" ht="12.75" customHeight="1">
      <c r="A48" s="169">
        <v>39679</v>
      </c>
      <c r="B48" s="156" t="s">
        <v>1501</v>
      </c>
      <c r="C48" s="153">
        <v>1100</v>
      </c>
      <c r="D48" s="158"/>
      <c r="E48" s="158"/>
      <c r="F48" s="159"/>
      <c r="G48" s="159"/>
      <c r="H48" s="157">
        <f t="shared" si="1"/>
        <v>1100</v>
      </c>
    </row>
    <row r="49" spans="1:8" ht="12.75" customHeight="1">
      <c r="A49" s="169">
        <v>39679</v>
      </c>
      <c r="B49" s="156" t="s">
        <v>1499</v>
      </c>
      <c r="C49" s="157">
        <v>1000</v>
      </c>
      <c r="D49" s="158"/>
      <c r="E49" s="158"/>
      <c r="F49" s="159"/>
      <c r="G49" s="159"/>
      <c r="H49" s="157">
        <f t="shared" si="1"/>
        <v>1000</v>
      </c>
    </row>
    <row r="50" spans="1:8" ht="12.75" customHeight="1">
      <c r="A50" s="169">
        <v>39679</v>
      </c>
      <c r="B50" s="156" t="s">
        <v>1500</v>
      </c>
      <c r="C50" s="157">
        <v>1000</v>
      </c>
      <c r="D50" s="158"/>
      <c r="E50" s="158"/>
      <c r="F50" s="159"/>
      <c r="G50" s="159"/>
      <c r="H50" s="157">
        <f t="shared" si="1"/>
        <v>1000</v>
      </c>
    </row>
    <row r="51" spans="1:8" ht="12.75" customHeight="1">
      <c r="A51" s="169">
        <v>39679</v>
      </c>
      <c r="B51" s="156" t="s">
        <v>1390</v>
      </c>
      <c r="C51" s="157">
        <v>1000</v>
      </c>
      <c r="D51" s="158"/>
      <c r="E51" s="158"/>
      <c r="F51" s="159"/>
      <c r="G51" s="159"/>
      <c r="H51" s="157">
        <f t="shared" si="1"/>
        <v>1000</v>
      </c>
    </row>
    <row r="52" spans="1:8" ht="12.75" customHeight="1">
      <c r="A52" s="169">
        <v>39679</v>
      </c>
      <c r="B52" s="156" t="s">
        <v>1391</v>
      </c>
      <c r="C52" s="157">
        <v>1000</v>
      </c>
      <c r="D52" s="158"/>
      <c r="E52" s="158"/>
      <c r="F52" s="159"/>
      <c r="G52" s="159"/>
      <c r="H52" s="157">
        <f t="shared" si="1"/>
        <v>1000</v>
      </c>
    </row>
    <row r="53" spans="1:8" ht="12.75" customHeight="1">
      <c r="A53" s="169">
        <v>39679</v>
      </c>
      <c r="B53" s="156" t="s">
        <v>1392</v>
      </c>
      <c r="C53" s="157">
        <v>1000</v>
      </c>
      <c r="D53" s="158"/>
      <c r="E53" s="158"/>
      <c r="F53" s="159"/>
      <c r="G53" s="159"/>
      <c r="H53" s="157">
        <f t="shared" si="1"/>
        <v>1000</v>
      </c>
    </row>
    <row r="54" spans="1:8" ht="12.75" customHeight="1">
      <c r="A54" s="169">
        <v>39679</v>
      </c>
      <c r="B54" s="156" t="s">
        <v>1389</v>
      </c>
      <c r="C54" s="157">
        <v>985</v>
      </c>
      <c r="D54" s="158"/>
      <c r="E54" s="158"/>
      <c r="F54" s="159"/>
      <c r="G54" s="159"/>
      <c r="H54" s="157">
        <f t="shared" si="1"/>
        <v>985</v>
      </c>
    </row>
    <row r="55" spans="1:8" ht="12.75" customHeight="1">
      <c r="A55" s="169">
        <v>39679</v>
      </c>
      <c r="B55" s="156" t="s">
        <v>1388</v>
      </c>
      <c r="C55" s="157">
        <v>930.69</v>
      </c>
      <c r="D55" s="158"/>
      <c r="E55" s="158"/>
      <c r="F55" s="159"/>
      <c r="G55" s="159"/>
      <c r="H55" s="157">
        <f t="shared" si="1"/>
        <v>930.69</v>
      </c>
    </row>
    <row r="56" spans="1:8" ht="12.75" customHeight="1">
      <c r="A56" s="169">
        <v>39679</v>
      </c>
      <c r="B56" s="156" t="s">
        <v>1387</v>
      </c>
      <c r="C56" s="157">
        <v>925</v>
      </c>
      <c r="D56" s="158"/>
      <c r="E56" s="158"/>
      <c r="F56" s="159"/>
      <c r="G56" s="159"/>
      <c r="H56" s="157">
        <f t="shared" si="1"/>
        <v>925</v>
      </c>
    </row>
    <row r="57" spans="1:8" ht="12.75" customHeight="1">
      <c r="A57" s="169">
        <v>39679</v>
      </c>
      <c r="B57" s="156" t="s">
        <v>1386</v>
      </c>
      <c r="C57" s="157">
        <v>900</v>
      </c>
      <c r="D57" s="158"/>
      <c r="E57" s="158"/>
      <c r="F57" s="159"/>
      <c r="G57" s="159"/>
      <c r="H57" s="157">
        <f t="shared" si="1"/>
        <v>900</v>
      </c>
    </row>
    <row r="58" spans="1:8" ht="12.75" customHeight="1">
      <c r="A58" s="169">
        <v>39679</v>
      </c>
      <c r="B58" s="156" t="s">
        <v>1385</v>
      </c>
      <c r="C58" s="157">
        <v>860</v>
      </c>
      <c r="D58" s="158"/>
      <c r="E58" s="158"/>
      <c r="F58" s="159"/>
      <c r="G58" s="159"/>
      <c r="H58" s="157">
        <f t="shared" si="1"/>
        <v>860</v>
      </c>
    </row>
    <row r="59" spans="1:8" ht="12.75" customHeight="1">
      <c r="A59" s="169">
        <v>39679</v>
      </c>
      <c r="B59" s="156" t="s">
        <v>0</v>
      </c>
      <c r="C59" s="157">
        <v>814</v>
      </c>
      <c r="D59" s="158"/>
      <c r="E59" s="158"/>
      <c r="F59" s="159"/>
      <c r="G59" s="159"/>
      <c r="H59" s="157">
        <f t="shared" si="1"/>
        <v>814</v>
      </c>
    </row>
    <row r="60" spans="1:8" ht="12.75" customHeight="1">
      <c r="A60" s="169">
        <v>39679</v>
      </c>
      <c r="B60" s="156" t="s">
        <v>508</v>
      </c>
      <c r="C60" s="157">
        <v>684</v>
      </c>
      <c r="D60" s="158"/>
      <c r="E60" s="158"/>
      <c r="F60" s="159"/>
      <c r="G60" s="159"/>
      <c r="H60" s="157">
        <f t="shared" si="1"/>
        <v>684</v>
      </c>
    </row>
    <row r="61" spans="1:8" ht="12.75" customHeight="1">
      <c r="A61" s="169">
        <v>39679</v>
      </c>
      <c r="B61" s="156" t="s">
        <v>1517</v>
      </c>
      <c r="C61" s="157">
        <v>589.94</v>
      </c>
      <c r="D61" s="158"/>
      <c r="E61" s="158"/>
      <c r="F61" s="159"/>
      <c r="G61" s="159"/>
      <c r="H61" s="157">
        <f t="shared" si="1"/>
        <v>589.94</v>
      </c>
    </row>
    <row r="62" spans="1:8" ht="12.75" customHeight="1">
      <c r="A62" s="169">
        <v>39679</v>
      </c>
      <c r="B62" s="156" t="s">
        <v>1498</v>
      </c>
      <c r="C62" s="153">
        <v>506</v>
      </c>
      <c r="D62" s="158"/>
      <c r="E62" s="158"/>
      <c r="F62" s="159"/>
      <c r="G62" s="159"/>
      <c r="H62" s="157">
        <f t="shared" si="1"/>
        <v>506</v>
      </c>
    </row>
    <row r="63" spans="1:8" ht="12.75" customHeight="1">
      <c r="A63" s="169">
        <v>39679</v>
      </c>
      <c r="B63" s="156" t="s">
        <v>1495</v>
      </c>
      <c r="C63" s="157">
        <v>500</v>
      </c>
      <c r="D63" s="158"/>
      <c r="E63" s="158"/>
      <c r="F63" s="159"/>
      <c r="G63" s="159"/>
      <c r="H63" s="157">
        <f t="shared" si="1"/>
        <v>500</v>
      </c>
    </row>
    <row r="64" spans="1:8" ht="12.75" customHeight="1">
      <c r="A64" s="169">
        <v>39679</v>
      </c>
      <c r="B64" s="156" t="s">
        <v>1496</v>
      </c>
      <c r="C64" s="157">
        <v>500</v>
      </c>
      <c r="D64" s="158"/>
      <c r="E64" s="158"/>
      <c r="F64" s="159"/>
      <c r="G64" s="159"/>
      <c r="H64" s="157">
        <f t="shared" si="1"/>
        <v>500</v>
      </c>
    </row>
    <row r="65" spans="1:8" ht="12.75" customHeight="1">
      <c r="A65" s="169">
        <v>39679</v>
      </c>
      <c r="B65" s="156" t="s">
        <v>1497</v>
      </c>
      <c r="C65" s="157">
        <v>500</v>
      </c>
      <c r="D65" s="158"/>
      <c r="E65" s="158"/>
      <c r="F65" s="159"/>
      <c r="G65" s="159"/>
      <c r="H65" s="157">
        <f t="shared" si="1"/>
        <v>500</v>
      </c>
    </row>
    <row r="66" spans="1:8" ht="12.75" customHeight="1">
      <c r="A66" s="169">
        <v>39679</v>
      </c>
      <c r="B66" s="156" t="s">
        <v>1384</v>
      </c>
      <c r="C66" s="157">
        <v>500</v>
      </c>
      <c r="D66" s="158"/>
      <c r="E66" s="158"/>
      <c r="F66" s="159"/>
      <c r="G66" s="159"/>
      <c r="H66" s="157">
        <f t="shared" si="1"/>
        <v>500</v>
      </c>
    </row>
    <row r="67" spans="1:8" ht="12.75" customHeight="1">
      <c r="A67" s="169">
        <v>39679</v>
      </c>
      <c r="B67" s="156" t="s">
        <v>1028</v>
      </c>
      <c r="C67" s="157">
        <v>236</v>
      </c>
      <c r="D67" s="158"/>
      <c r="E67" s="158"/>
      <c r="F67" s="159"/>
      <c r="G67" s="159"/>
      <c r="H67" s="157">
        <f t="shared" si="1"/>
        <v>236</v>
      </c>
    </row>
    <row r="68" spans="1:8" ht="12.75" customHeight="1">
      <c r="A68" s="169">
        <v>39679</v>
      </c>
      <c r="B68" s="156" t="s">
        <v>1383</v>
      </c>
      <c r="C68" s="153">
        <v>200</v>
      </c>
      <c r="D68" s="158"/>
      <c r="E68" s="158"/>
      <c r="F68" s="159"/>
      <c r="G68" s="159"/>
      <c r="H68" s="157">
        <f t="shared" si="1"/>
        <v>200</v>
      </c>
    </row>
    <row r="69" spans="1:8" ht="12.75" customHeight="1">
      <c r="A69" s="169">
        <v>39679</v>
      </c>
      <c r="B69" s="156" t="s">
        <v>985</v>
      </c>
      <c r="C69" s="157">
        <v>180</v>
      </c>
      <c r="D69" s="158"/>
      <c r="E69" s="158"/>
      <c r="F69" s="159"/>
      <c r="G69" s="159"/>
      <c r="H69" s="157">
        <f t="shared" si="1"/>
        <v>180</v>
      </c>
    </row>
    <row r="70" spans="1:8" ht="12.75" customHeight="1">
      <c r="A70" s="135"/>
      <c r="B70" s="166"/>
      <c r="C70" s="137"/>
      <c r="D70" s="138"/>
      <c r="E70" s="139"/>
      <c r="F70" s="140"/>
      <c r="G70" s="141"/>
      <c r="H70" s="150"/>
    </row>
    <row r="71" spans="1:8" ht="15.75">
      <c r="A71" s="233" t="s">
        <v>1740</v>
      </c>
      <c r="B71" s="234"/>
      <c r="C71" s="74">
        <f>SUM(C10:C70)</f>
        <v>221118.98</v>
      </c>
      <c r="D71" s="35">
        <f>SUM(D11:D70)</f>
        <v>0</v>
      </c>
      <c r="E71" s="36">
        <f>SUM(E11:E70)</f>
        <v>0</v>
      </c>
      <c r="F71" s="35">
        <f>SUM(F11:F70)</f>
        <v>0</v>
      </c>
      <c r="G71" s="36">
        <f>SUM(G11:G70)</f>
        <v>0</v>
      </c>
      <c r="H71" s="165">
        <f>E71+G71+C71</f>
        <v>221118.98</v>
      </c>
    </row>
    <row r="72" spans="1:8" ht="15.75">
      <c r="A72" s="233" t="s">
        <v>1772</v>
      </c>
      <c r="B72" s="234"/>
      <c r="C72" s="74">
        <f aca="true" t="shared" si="2" ref="C72:H72">C8+C71</f>
        <v>15175519.07</v>
      </c>
      <c r="D72" s="35">
        <f t="shared" si="2"/>
        <v>100000</v>
      </c>
      <c r="E72" s="36">
        <f t="shared" si="2"/>
        <v>966370</v>
      </c>
      <c r="F72" s="35">
        <f t="shared" si="2"/>
        <v>0</v>
      </c>
      <c r="G72" s="36">
        <f t="shared" si="2"/>
        <v>0</v>
      </c>
      <c r="H72" s="38">
        <f t="shared" si="2"/>
        <v>15175519.07</v>
      </c>
    </row>
    <row r="73" spans="1:8" ht="12.75">
      <c r="A73" s="223" t="s">
        <v>386</v>
      </c>
      <c r="B73" s="223"/>
      <c r="C73" s="223"/>
      <c r="D73" s="223"/>
      <c r="E73" s="223"/>
      <c r="F73" s="223"/>
      <c r="G73" s="223"/>
      <c r="H73" s="223"/>
    </row>
    <row r="74" spans="1:8" ht="20.25" customHeight="1">
      <c r="A74" s="85"/>
      <c r="B74" s="40"/>
      <c r="C74" s="40"/>
      <c r="D74" s="41"/>
      <c r="E74" s="41"/>
      <c r="F74" s="41"/>
      <c r="G74" s="41"/>
      <c r="H74" s="39"/>
    </row>
    <row r="75" spans="1:8" ht="12.75">
      <c r="A75" s="143"/>
      <c r="B75" s="95"/>
      <c r="C75" s="95"/>
      <c r="D75" s="96"/>
      <c r="E75" s="96"/>
      <c r="F75" s="78"/>
      <c r="G75" s="78"/>
      <c r="H75" s="97"/>
    </row>
    <row r="76" spans="1:8" ht="12.75">
      <c r="A76" s="144"/>
      <c r="B76" s="95"/>
      <c r="C76" s="95"/>
      <c r="D76" s="96"/>
      <c r="E76" s="96"/>
      <c r="F76" s="145"/>
      <c r="G76" s="145"/>
      <c r="H76" s="97"/>
    </row>
    <row r="77" spans="1:8" ht="12.75">
      <c r="A77" s="225"/>
      <c r="B77" s="225"/>
      <c r="C77" s="77"/>
      <c r="D77" s="96"/>
      <c r="E77" s="96"/>
      <c r="F77" s="145"/>
      <c r="G77" s="145"/>
      <c r="H77" s="97"/>
    </row>
    <row r="78" spans="1:8" ht="12.75">
      <c r="A78" s="9"/>
      <c r="B78" s="42"/>
      <c r="C78" s="42"/>
      <c r="D78" s="43"/>
      <c r="E78" s="43"/>
      <c r="F78" s="44"/>
      <c r="G78" s="44"/>
      <c r="H78" s="45"/>
    </row>
    <row r="79" spans="1:8" ht="12.75">
      <c r="A79" s="46"/>
      <c r="B79" s="42"/>
      <c r="C79" s="42"/>
      <c r="D79" s="43"/>
      <c r="E79" s="43"/>
      <c r="F79" s="44"/>
      <c r="G79" s="44"/>
      <c r="H79" s="45"/>
    </row>
    <row r="80" spans="1:8" ht="12.75">
      <c r="A80" s="46"/>
      <c r="B80" s="42"/>
      <c r="C80" s="42"/>
      <c r="D80" s="43"/>
      <c r="E80" s="43"/>
      <c r="F80" s="44"/>
      <c r="G80" s="44"/>
      <c r="H80" s="45"/>
    </row>
    <row r="81" spans="1:8" ht="12.75">
      <c r="A81" s="219"/>
      <c r="B81" s="219"/>
      <c r="C81" s="51"/>
      <c r="D81" s="43"/>
      <c r="E81" s="43"/>
      <c r="F81" s="44"/>
      <c r="G81" s="44"/>
      <c r="H81" s="45"/>
    </row>
    <row r="82" spans="1:8" ht="12.75">
      <c r="A82" s="47"/>
      <c r="B82" s="42"/>
      <c r="C82" s="42"/>
      <c r="D82" s="43"/>
      <c r="E82" s="43"/>
      <c r="F82" s="44"/>
      <c r="G82" s="44"/>
      <c r="H82" s="45"/>
    </row>
    <row r="83" spans="1:8" ht="12.75">
      <c r="A83" s="47"/>
      <c r="B83" s="42"/>
      <c r="C83" s="42"/>
      <c r="D83" s="43"/>
      <c r="E83" s="43"/>
      <c r="F83" s="44"/>
      <c r="G83" s="44"/>
      <c r="H83" s="45"/>
    </row>
    <row r="84" spans="1:8" ht="12.75">
      <c r="A84" s="47"/>
      <c r="B84" s="42"/>
      <c r="C84" s="42"/>
      <c r="D84" s="43"/>
      <c r="E84" s="43"/>
      <c r="F84" s="44"/>
      <c r="G84" s="44"/>
      <c r="H84" s="45"/>
    </row>
    <row r="85" spans="1:8" ht="12.75">
      <c r="A85" s="47"/>
      <c r="B85" s="42"/>
      <c r="C85" s="42"/>
      <c r="D85" s="43"/>
      <c r="E85" s="43"/>
      <c r="F85" s="44"/>
      <c r="G85" s="44"/>
      <c r="H85" s="45"/>
    </row>
    <row r="86" spans="1:8" ht="12.75">
      <c r="A86" s="8"/>
      <c r="B86" s="8"/>
      <c r="C86" s="8"/>
      <c r="D86" s="44"/>
      <c r="E86" s="44"/>
      <c r="F86" s="44"/>
      <c r="G86" s="44"/>
      <c r="H86" s="44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2.75">
      <c r="A90" s="8"/>
      <c r="B90" s="8"/>
      <c r="C90" s="8"/>
      <c r="D90" s="8"/>
      <c r="E90" s="8"/>
      <c r="F90" s="8"/>
      <c r="G90" s="8"/>
      <c r="H90" s="8"/>
    </row>
    <row r="91" spans="1:8" ht="6.75" customHeight="1">
      <c r="A91" s="8"/>
      <c r="B91" s="8"/>
      <c r="C91" s="8"/>
      <c r="D91" s="8"/>
      <c r="E91" s="8"/>
      <c r="F91" s="8"/>
      <c r="G91" s="8"/>
      <c r="H91" s="8"/>
    </row>
    <row r="92" spans="1:8" ht="12.75" hidden="1">
      <c r="A92" s="8"/>
      <c r="B92" s="8"/>
      <c r="C92" s="8"/>
      <c r="D92" s="8"/>
      <c r="E92" s="8"/>
      <c r="F92" s="8"/>
      <c r="G92" s="8"/>
      <c r="H92" s="8"/>
    </row>
    <row r="93" spans="1:8" ht="12.75" hidden="1">
      <c r="A93" s="8"/>
      <c r="B93" s="8"/>
      <c r="C93" s="8"/>
      <c r="D93" s="8"/>
      <c r="E93" s="8"/>
      <c r="F93" s="8"/>
      <c r="G93" s="8"/>
      <c r="H93" s="8"/>
    </row>
    <row r="94" ht="12.75" hidden="1"/>
  </sheetData>
  <mergeCells count="15">
    <mergeCell ref="A77:B77"/>
    <mergeCell ref="A71:B71"/>
    <mergeCell ref="A6:A7"/>
    <mergeCell ref="B6:B7"/>
    <mergeCell ref="A72:B72"/>
    <mergeCell ref="A81:B81"/>
    <mergeCell ref="A73:H73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workbookViewId="0" topLeftCell="A1">
      <selection activeCell="B48" sqref="B48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835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15175519.07</v>
      </c>
      <c r="D8" s="71">
        <v>100000</v>
      </c>
      <c r="E8" s="71">
        <v>966370</v>
      </c>
      <c r="F8" s="71"/>
      <c r="G8" s="71"/>
      <c r="H8" s="73">
        <f>C8</f>
        <v>15175519.07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39680</v>
      </c>
      <c r="B10" s="156" t="s">
        <v>213</v>
      </c>
      <c r="C10" s="157">
        <v>350000</v>
      </c>
      <c r="D10" s="157"/>
      <c r="E10" s="173"/>
      <c r="F10" s="155"/>
      <c r="G10" s="155"/>
      <c r="H10" s="153">
        <f>SUM(C10)</f>
        <v>350000</v>
      </c>
    </row>
    <row r="11" spans="1:8" ht="14.25" customHeight="1">
      <c r="A11" s="169">
        <v>39680</v>
      </c>
      <c r="B11" s="156" t="s">
        <v>214</v>
      </c>
      <c r="C11" s="157">
        <v>200000</v>
      </c>
      <c r="D11" s="160"/>
      <c r="E11" s="160"/>
      <c r="F11" s="159"/>
      <c r="G11" s="159"/>
      <c r="H11" s="153">
        <f aca="true" t="shared" si="0" ref="H11:H42">E11+G11+C11</f>
        <v>200000</v>
      </c>
    </row>
    <row r="12" spans="1:8" ht="13.5" customHeight="1">
      <c r="A12" s="169">
        <v>39680</v>
      </c>
      <c r="B12" s="156" t="s">
        <v>848</v>
      </c>
      <c r="C12" s="157">
        <v>44303</v>
      </c>
      <c r="D12" s="160"/>
      <c r="E12" s="160"/>
      <c r="F12" s="159"/>
      <c r="G12" s="159"/>
      <c r="H12" s="153">
        <f t="shared" si="0"/>
        <v>44303</v>
      </c>
    </row>
    <row r="13" spans="1:8" ht="13.5" customHeight="1">
      <c r="A13" s="169">
        <v>39680</v>
      </c>
      <c r="B13" s="156" t="s">
        <v>252</v>
      </c>
      <c r="C13" s="157">
        <v>40000</v>
      </c>
      <c r="D13" s="160"/>
      <c r="E13" s="160"/>
      <c r="F13" s="159"/>
      <c r="G13" s="159"/>
      <c r="H13" s="153">
        <f t="shared" si="0"/>
        <v>40000</v>
      </c>
    </row>
    <row r="14" spans="1:8" ht="12.75" customHeight="1">
      <c r="A14" s="169">
        <v>39680</v>
      </c>
      <c r="B14" s="156" t="s">
        <v>847</v>
      </c>
      <c r="C14" s="157">
        <v>13937</v>
      </c>
      <c r="D14" s="158"/>
      <c r="E14" s="158"/>
      <c r="F14" s="159"/>
      <c r="G14" s="159"/>
      <c r="H14" s="157">
        <f t="shared" si="0"/>
        <v>13937</v>
      </c>
    </row>
    <row r="15" spans="1:8" ht="12.75" customHeight="1">
      <c r="A15" s="169">
        <v>39680</v>
      </c>
      <c r="B15" s="156" t="s">
        <v>215</v>
      </c>
      <c r="C15" s="157">
        <v>13105</v>
      </c>
      <c r="D15" s="158"/>
      <c r="E15" s="158"/>
      <c r="F15" s="159"/>
      <c r="G15" s="159"/>
      <c r="H15" s="157">
        <f t="shared" si="0"/>
        <v>13105</v>
      </c>
    </row>
    <row r="16" spans="1:8" ht="12.75" customHeight="1">
      <c r="A16" s="169">
        <v>39680</v>
      </c>
      <c r="B16" s="156" t="s">
        <v>251</v>
      </c>
      <c r="C16" s="157">
        <v>10000</v>
      </c>
      <c r="D16" s="158"/>
      <c r="E16" s="158"/>
      <c r="F16" s="159"/>
      <c r="G16" s="159"/>
      <c r="H16" s="157">
        <f t="shared" si="0"/>
        <v>10000</v>
      </c>
    </row>
    <row r="17" spans="1:8" ht="12.75" customHeight="1">
      <c r="A17" s="169">
        <v>39680</v>
      </c>
      <c r="B17" s="156" t="s">
        <v>250</v>
      </c>
      <c r="C17" s="157">
        <v>8427.82</v>
      </c>
      <c r="D17" s="158"/>
      <c r="E17" s="158"/>
      <c r="F17" s="159"/>
      <c r="G17" s="159"/>
      <c r="H17" s="157">
        <f t="shared" si="0"/>
        <v>8427.82</v>
      </c>
    </row>
    <row r="18" spans="1:8" ht="12.75" customHeight="1">
      <c r="A18" s="169">
        <v>39680</v>
      </c>
      <c r="B18" s="156" t="s">
        <v>249</v>
      </c>
      <c r="C18" s="157">
        <v>8070</v>
      </c>
      <c r="D18" s="158"/>
      <c r="E18" s="158"/>
      <c r="F18" s="159"/>
      <c r="G18" s="159"/>
      <c r="H18" s="157">
        <f t="shared" si="0"/>
        <v>8070</v>
      </c>
    </row>
    <row r="19" spans="1:8" ht="12.75" customHeight="1">
      <c r="A19" s="169">
        <v>39680</v>
      </c>
      <c r="B19" s="156" t="s">
        <v>242</v>
      </c>
      <c r="C19" s="157">
        <v>7334</v>
      </c>
      <c r="D19" s="158"/>
      <c r="E19" s="158"/>
      <c r="F19" s="159"/>
      <c r="G19" s="159"/>
      <c r="H19" s="157">
        <f t="shared" si="0"/>
        <v>7334</v>
      </c>
    </row>
    <row r="20" spans="1:8" ht="12.75" customHeight="1">
      <c r="A20" s="169">
        <v>39680</v>
      </c>
      <c r="B20" s="156" t="s">
        <v>846</v>
      </c>
      <c r="C20" s="157">
        <v>6992</v>
      </c>
      <c r="D20" s="158"/>
      <c r="E20" s="158"/>
      <c r="F20" s="159"/>
      <c r="G20" s="159"/>
      <c r="H20" s="157">
        <f t="shared" si="0"/>
        <v>6992</v>
      </c>
    </row>
    <row r="21" spans="1:8" ht="12.75" customHeight="1">
      <c r="A21" s="169">
        <v>39680</v>
      </c>
      <c r="B21" s="156" t="s">
        <v>845</v>
      </c>
      <c r="C21" s="157">
        <v>5580</v>
      </c>
      <c r="D21" s="158"/>
      <c r="E21" s="158"/>
      <c r="F21" s="159"/>
      <c r="G21" s="159"/>
      <c r="H21" s="157">
        <f t="shared" si="0"/>
        <v>5580</v>
      </c>
    </row>
    <row r="22" spans="1:8" ht="12.75" customHeight="1">
      <c r="A22" s="169">
        <v>39680</v>
      </c>
      <c r="B22" s="156" t="s">
        <v>217</v>
      </c>
      <c r="C22" s="157">
        <v>5000</v>
      </c>
      <c r="D22" s="158"/>
      <c r="E22" s="158"/>
      <c r="F22" s="159"/>
      <c r="G22" s="159"/>
      <c r="H22" s="157">
        <f t="shared" si="0"/>
        <v>5000</v>
      </c>
    </row>
    <row r="23" spans="1:8" ht="12.75" customHeight="1">
      <c r="A23" s="169">
        <v>39680</v>
      </c>
      <c r="B23" s="156" t="s">
        <v>226</v>
      </c>
      <c r="C23" s="157">
        <v>5000</v>
      </c>
      <c r="D23" s="158"/>
      <c r="E23" s="158"/>
      <c r="F23" s="159"/>
      <c r="G23" s="159"/>
      <c r="H23" s="157">
        <f t="shared" si="0"/>
        <v>5000</v>
      </c>
    </row>
    <row r="24" spans="1:8" ht="12.75" customHeight="1">
      <c r="A24" s="169">
        <v>39680</v>
      </c>
      <c r="B24" s="156" t="s">
        <v>247</v>
      </c>
      <c r="C24" s="157">
        <v>5000</v>
      </c>
      <c r="D24" s="158"/>
      <c r="E24" s="158"/>
      <c r="F24" s="159"/>
      <c r="G24" s="159"/>
      <c r="H24" s="157">
        <f t="shared" si="0"/>
        <v>5000</v>
      </c>
    </row>
    <row r="25" spans="1:8" ht="12.75" customHeight="1">
      <c r="A25" s="169">
        <v>39680</v>
      </c>
      <c r="B25" s="156" t="s">
        <v>216</v>
      </c>
      <c r="C25" s="157">
        <v>5000</v>
      </c>
      <c r="D25" s="158"/>
      <c r="E25" s="158"/>
      <c r="F25" s="159"/>
      <c r="G25" s="159"/>
      <c r="H25" s="157">
        <f t="shared" si="0"/>
        <v>5000</v>
      </c>
    </row>
    <row r="26" spans="1:8" ht="12.75" customHeight="1">
      <c r="A26" s="169">
        <v>39680</v>
      </c>
      <c r="B26" s="156" t="s">
        <v>844</v>
      </c>
      <c r="C26" s="157">
        <v>5000</v>
      </c>
      <c r="D26" s="158"/>
      <c r="E26" s="158"/>
      <c r="F26" s="159"/>
      <c r="G26" s="159"/>
      <c r="H26" s="157">
        <f t="shared" si="0"/>
        <v>5000</v>
      </c>
    </row>
    <row r="27" spans="1:8" ht="12.75" customHeight="1">
      <c r="A27" s="169">
        <v>39680</v>
      </c>
      <c r="B27" s="156" t="s">
        <v>248</v>
      </c>
      <c r="C27" s="157">
        <v>5000</v>
      </c>
      <c r="D27" s="158"/>
      <c r="E27" s="158"/>
      <c r="F27" s="159"/>
      <c r="G27" s="159"/>
      <c r="H27" s="157">
        <f t="shared" si="0"/>
        <v>5000</v>
      </c>
    </row>
    <row r="28" spans="1:8" ht="12.75" customHeight="1">
      <c r="A28" s="169">
        <v>39680</v>
      </c>
      <c r="B28" s="156" t="s">
        <v>246</v>
      </c>
      <c r="C28" s="157">
        <v>4900</v>
      </c>
      <c r="D28" s="158"/>
      <c r="E28" s="158"/>
      <c r="F28" s="159"/>
      <c r="G28" s="159"/>
      <c r="H28" s="157">
        <f t="shared" si="0"/>
        <v>4900</v>
      </c>
    </row>
    <row r="29" spans="1:8" ht="12.75" customHeight="1">
      <c r="A29" s="169">
        <v>39680</v>
      </c>
      <c r="B29" s="156" t="s">
        <v>843</v>
      </c>
      <c r="C29" s="157">
        <v>4550</v>
      </c>
      <c r="D29" s="158"/>
      <c r="E29" s="158"/>
      <c r="F29" s="159"/>
      <c r="G29" s="159"/>
      <c r="H29" s="157">
        <f t="shared" si="0"/>
        <v>4550</v>
      </c>
    </row>
    <row r="30" spans="1:8" ht="12.75" customHeight="1">
      <c r="A30" s="169">
        <v>39680</v>
      </c>
      <c r="B30" s="156" t="s">
        <v>219</v>
      </c>
      <c r="C30" s="157">
        <v>4441.25</v>
      </c>
      <c r="D30" s="158"/>
      <c r="E30" s="158"/>
      <c r="F30" s="159"/>
      <c r="G30" s="159"/>
      <c r="H30" s="157">
        <f t="shared" si="0"/>
        <v>4441.25</v>
      </c>
    </row>
    <row r="31" spans="1:8" ht="12.75" customHeight="1">
      <c r="A31" s="169">
        <v>39680</v>
      </c>
      <c r="B31" s="156" t="s">
        <v>225</v>
      </c>
      <c r="C31" s="157">
        <v>4100</v>
      </c>
      <c r="D31" s="158"/>
      <c r="E31" s="158"/>
      <c r="F31" s="159"/>
      <c r="G31" s="159"/>
      <c r="H31" s="157">
        <f t="shared" si="0"/>
        <v>4100</v>
      </c>
    </row>
    <row r="32" spans="1:8" ht="12.75" customHeight="1">
      <c r="A32" s="169">
        <v>39680</v>
      </c>
      <c r="B32" s="156" t="s">
        <v>842</v>
      </c>
      <c r="C32" s="157">
        <v>3805</v>
      </c>
      <c r="D32" s="158"/>
      <c r="E32" s="158"/>
      <c r="F32" s="159"/>
      <c r="G32" s="159"/>
      <c r="H32" s="157">
        <f t="shared" si="0"/>
        <v>3805</v>
      </c>
    </row>
    <row r="33" spans="1:8" ht="12.75" customHeight="1">
      <c r="A33" s="169">
        <v>39680</v>
      </c>
      <c r="B33" s="156" t="s">
        <v>224</v>
      </c>
      <c r="C33" s="157">
        <v>3620</v>
      </c>
      <c r="D33" s="158"/>
      <c r="E33" s="158"/>
      <c r="F33" s="159"/>
      <c r="G33" s="159"/>
      <c r="H33" s="157">
        <f t="shared" si="0"/>
        <v>3620</v>
      </c>
    </row>
    <row r="34" spans="1:8" ht="12.75" customHeight="1">
      <c r="A34" s="169">
        <v>39680</v>
      </c>
      <c r="B34" s="156" t="s">
        <v>1494</v>
      </c>
      <c r="C34" s="153">
        <v>3079</v>
      </c>
      <c r="D34" s="158"/>
      <c r="E34" s="158"/>
      <c r="F34" s="159"/>
      <c r="G34" s="159"/>
      <c r="H34" s="157">
        <f t="shared" si="0"/>
        <v>3079</v>
      </c>
    </row>
    <row r="35" spans="1:8" ht="12.75" customHeight="1">
      <c r="A35" s="169">
        <v>39680</v>
      </c>
      <c r="B35" s="156" t="s">
        <v>245</v>
      </c>
      <c r="C35" s="153">
        <v>3000</v>
      </c>
      <c r="D35" s="160"/>
      <c r="E35" s="160"/>
      <c r="F35" s="159"/>
      <c r="G35" s="159"/>
      <c r="H35" s="153">
        <f t="shared" si="0"/>
        <v>3000</v>
      </c>
    </row>
    <row r="36" spans="1:8" ht="12.75" customHeight="1">
      <c r="A36" s="169">
        <v>39680</v>
      </c>
      <c r="B36" s="156" t="s">
        <v>223</v>
      </c>
      <c r="C36" s="157">
        <v>2774.25</v>
      </c>
      <c r="D36" s="160"/>
      <c r="E36" s="160"/>
      <c r="F36" s="159"/>
      <c r="G36" s="159"/>
      <c r="H36" s="153">
        <f t="shared" si="0"/>
        <v>2774.25</v>
      </c>
    </row>
    <row r="37" spans="1:8" ht="12.75" customHeight="1">
      <c r="A37" s="169">
        <v>39680</v>
      </c>
      <c r="B37" s="156" t="s">
        <v>841</v>
      </c>
      <c r="C37" s="157">
        <v>2500</v>
      </c>
      <c r="D37" s="160"/>
      <c r="E37" s="160"/>
      <c r="F37" s="159"/>
      <c r="G37" s="159"/>
      <c r="H37" s="153">
        <f t="shared" si="0"/>
        <v>2500</v>
      </c>
    </row>
    <row r="38" spans="1:8" ht="12.75" customHeight="1">
      <c r="A38" s="169">
        <v>39680</v>
      </c>
      <c r="B38" s="156" t="s">
        <v>244</v>
      </c>
      <c r="C38" s="153">
        <v>2483.95</v>
      </c>
      <c r="D38" s="158"/>
      <c r="E38" s="158"/>
      <c r="F38" s="159"/>
      <c r="G38" s="159"/>
      <c r="H38" s="157">
        <f t="shared" si="0"/>
        <v>2483.95</v>
      </c>
    </row>
    <row r="39" spans="1:8" ht="12.75" customHeight="1">
      <c r="A39" s="169">
        <v>39680</v>
      </c>
      <c r="B39" s="156" t="s">
        <v>218</v>
      </c>
      <c r="C39" s="157">
        <v>2271.66</v>
      </c>
      <c r="D39" s="158"/>
      <c r="E39" s="158"/>
      <c r="F39" s="159"/>
      <c r="G39" s="159"/>
      <c r="H39" s="157">
        <f t="shared" si="0"/>
        <v>2271.66</v>
      </c>
    </row>
    <row r="40" spans="1:8" ht="12.75" customHeight="1">
      <c r="A40" s="169">
        <v>39680</v>
      </c>
      <c r="B40" s="156" t="s">
        <v>222</v>
      </c>
      <c r="C40" s="157">
        <v>2059.24</v>
      </c>
      <c r="D40" s="158"/>
      <c r="E40" s="158"/>
      <c r="F40" s="159"/>
      <c r="G40" s="159"/>
      <c r="H40" s="157">
        <f t="shared" si="0"/>
        <v>2059.24</v>
      </c>
    </row>
    <row r="41" spans="1:8" ht="12.75" customHeight="1">
      <c r="A41" s="169">
        <v>39680</v>
      </c>
      <c r="B41" s="156" t="s">
        <v>840</v>
      </c>
      <c r="C41" s="157">
        <v>2000</v>
      </c>
      <c r="D41" s="158"/>
      <c r="E41" s="158"/>
      <c r="F41" s="159"/>
      <c r="G41" s="159"/>
      <c r="H41" s="157">
        <f t="shared" si="0"/>
        <v>2000</v>
      </c>
    </row>
    <row r="42" spans="1:8" ht="12.75" customHeight="1">
      <c r="A42" s="169">
        <v>39680</v>
      </c>
      <c r="B42" s="156" t="s">
        <v>243</v>
      </c>
      <c r="C42" s="157">
        <v>2000</v>
      </c>
      <c r="D42" s="158"/>
      <c r="E42" s="158"/>
      <c r="F42" s="159"/>
      <c r="G42" s="159"/>
      <c r="H42" s="157">
        <f t="shared" si="0"/>
        <v>2000</v>
      </c>
    </row>
    <row r="43" spans="1:8" ht="12.75" customHeight="1">
      <c r="A43" s="169">
        <v>39680</v>
      </c>
      <c r="B43" s="156" t="s">
        <v>839</v>
      </c>
      <c r="C43" s="153">
        <v>1923</v>
      </c>
      <c r="D43" s="158"/>
      <c r="E43" s="158"/>
      <c r="F43" s="159"/>
      <c r="G43" s="159"/>
      <c r="H43" s="157">
        <f aca="true" t="shared" si="1" ref="H43:H55">E43+G43+C43</f>
        <v>1923</v>
      </c>
    </row>
    <row r="44" spans="1:8" ht="12.75" customHeight="1">
      <c r="A44" s="169">
        <v>39680</v>
      </c>
      <c r="B44" s="156" t="s">
        <v>838</v>
      </c>
      <c r="C44" s="157">
        <v>1743</v>
      </c>
      <c r="D44" s="158"/>
      <c r="E44" s="158"/>
      <c r="F44" s="159"/>
      <c r="G44" s="159"/>
      <c r="H44" s="157">
        <f t="shared" si="1"/>
        <v>1743</v>
      </c>
    </row>
    <row r="45" spans="1:8" ht="12.75" customHeight="1">
      <c r="A45" s="169">
        <v>39680</v>
      </c>
      <c r="B45" s="156" t="s">
        <v>241</v>
      </c>
      <c r="C45" s="157">
        <v>1690.87</v>
      </c>
      <c r="D45" s="158"/>
      <c r="E45" s="158"/>
      <c r="F45" s="159"/>
      <c r="G45" s="159"/>
      <c r="H45" s="157">
        <f t="shared" si="1"/>
        <v>1690.87</v>
      </c>
    </row>
    <row r="46" spans="1:8" ht="12.75" customHeight="1">
      <c r="A46" s="169">
        <v>39680</v>
      </c>
      <c r="B46" s="156" t="s">
        <v>837</v>
      </c>
      <c r="C46" s="157">
        <v>1645</v>
      </c>
      <c r="D46" s="158"/>
      <c r="E46" s="158"/>
      <c r="F46" s="159"/>
      <c r="G46" s="159"/>
      <c r="H46" s="157">
        <f t="shared" si="1"/>
        <v>1645</v>
      </c>
    </row>
    <row r="47" spans="1:8" ht="12.75" customHeight="1">
      <c r="A47" s="169">
        <v>39680</v>
      </c>
      <c r="B47" s="156" t="s">
        <v>221</v>
      </c>
      <c r="C47" s="157">
        <v>1638</v>
      </c>
      <c r="D47" s="158"/>
      <c r="E47" s="158"/>
      <c r="F47" s="159"/>
      <c r="G47" s="159"/>
      <c r="H47" s="157">
        <f t="shared" si="1"/>
        <v>1638</v>
      </c>
    </row>
    <row r="48" spans="1:8" ht="12.75" customHeight="1">
      <c r="A48" s="169">
        <v>39680</v>
      </c>
      <c r="B48" s="156" t="s">
        <v>240</v>
      </c>
      <c r="C48" s="157">
        <v>1635</v>
      </c>
      <c r="D48" s="158"/>
      <c r="E48" s="158"/>
      <c r="F48" s="159"/>
      <c r="G48" s="159"/>
      <c r="H48" s="157">
        <f t="shared" si="1"/>
        <v>1635</v>
      </c>
    </row>
    <row r="49" spans="1:8" ht="12.75" customHeight="1">
      <c r="A49" s="169">
        <v>39680</v>
      </c>
      <c r="B49" s="156" t="s">
        <v>220</v>
      </c>
      <c r="C49" s="157">
        <v>1513.25</v>
      </c>
      <c r="D49" s="158"/>
      <c r="E49" s="158"/>
      <c r="F49" s="159"/>
      <c r="G49" s="159"/>
      <c r="H49" s="157">
        <f t="shared" si="1"/>
        <v>1513.25</v>
      </c>
    </row>
    <row r="50" spans="1:8" ht="12.75" customHeight="1">
      <c r="A50" s="169">
        <v>39680</v>
      </c>
      <c r="B50" s="156" t="s">
        <v>239</v>
      </c>
      <c r="C50" s="153">
        <v>1500</v>
      </c>
      <c r="D50" s="158"/>
      <c r="E50" s="158"/>
      <c r="F50" s="159"/>
      <c r="G50" s="159"/>
      <c r="H50" s="157">
        <f t="shared" si="1"/>
        <v>1500</v>
      </c>
    </row>
    <row r="51" spans="1:8" ht="12.75" customHeight="1">
      <c r="A51" s="169">
        <v>39680</v>
      </c>
      <c r="B51" s="156" t="s">
        <v>238</v>
      </c>
      <c r="C51" s="157">
        <v>1500</v>
      </c>
      <c r="D51" s="158"/>
      <c r="E51" s="158"/>
      <c r="F51" s="159"/>
      <c r="G51" s="159"/>
      <c r="H51" s="157">
        <f t="shared" si="1"/>
        <v>1500</v>
      </c>
    </row>
    <row r="52" spans="1:8" ht="12.75" customHeight="1">
      <c r="A52" s="169">
        <v>39680</v>
      </c>
      <c r="B52" s="156" t="s">
        <v>237</v>
      </c>
      <c r="C52" s="157">
        <v>1107</v>
      </c>
      <c r="D52" s="158"/>
      <c r="E52" s="158"/>
      <c r="F52" s="159"/>
      <c r="G52" s="159"/>
      <c r="H52" s="157">
        <f t="shared" si="1"/>
        <v>1107</v>
      </c>
    </row>
    <row r="53" spans="1:8" ht="12.75" customHeight="1">
      <c r="A53" s="169">
        <v>39680</v>
      </c>
      <c r="B53" s="156" t="s">
        <v>836</v>
      </c>
      <c r="C53" s="153">
        <v>1020</v>
      </c>
      <c r="D53" s="158"/>
      <c r="E53" s="158"/>
      <c r="F53" s="159"/>
      <c r="G53" s="159"/>
      <c r="H53" s="157">
        <f t="shared" si="1"/>
        <v>1020</v>
      </c>
    </row>
    <row r="54" spans="1:8" ht="12.75" customHeight="1">
      <c r="A54" s="169">
        <v>39680</v>
      </c>
      <c r="B54" s="156" t="s">
        <v>236</v>
      </c>
      <c r="C54" s="157">
        <v>1000</v>
      </c>
      <c r="D54" s="158"/>
      <c r="E54" s="158"/>
      <c r="F54" s="159"/>
      <c r="G54" s="159"/>
      <c r="H54" s="157">
        <f t="shared" si="1"/>
        <v>1000</v>
      </c>
    </row>
    <row r="55" spans="1:8" ht="12.75" customHeight="1">
      <c r="A55" s="169">
        <v>39680</v>
      </c>
      <c r="B55" s="156" t="s">
        <v>227</v>
      </c>
      <c r="C55" s="157">
        <v>500</v>
      </c>
      <c r="D55" s="158"/>
      <c r="E55" s="158"/>
      <c r="F55" s="159"/>
      <c r="G55" s="159"/>
      <c r="H55" s="157">
        <f t="shared" si="1"/>
        <v>500</v>
      </c>
    </row>
    <row r="56" spans="1:8" ht="12.75" customHeight="1">
      <c r="A56" s="135"/>
      <c r="B56" s="166"/>
      <c r="C56" s="137"/>
      <c r="D56" s="138"/>
      <c r="E56" s="139"/>
      <c r="F56" s="140"/>
      <c r="G56" s="141"/>
      <c r="H56" s="150"/>
    </row>
    <row r="57" spans="1:8" ht="15.75">
      <c r="A57" s="233" t="s">
        <v>1740</v>
      </c>
      <c r="B57" s="234"/>
      <c r="C57" s="74">
        <f>SUM(C10:C56)</f>
        <v>803748.2899999999</v>
      </c>
      <c r="D57" s="35">
        <f>SUM(D11:D56)</f>
        <v>0</v>
      </c>
      <c r="E57" s="36">
        <f>SUM(E11:E56)</f>
        <v>0</v>
      </c>
      <c r="F57" s="35">
        <f>SUM(F11:F56)</f>
        <v>0</v>
      </c>
      <c r="G57" s="36">
        <f>SUM(G11:G56)</f>
        <v>0</v>
      </c>
      <c r="H57" s="165">
        <f>E57+G57+C57</f>
        <v>803748.2899999999</v>
      </c>
    </row>
    <row r="58" spans="1:8" ht="15.75">
      <c r="A58" s="233" t="s">
        <v>1772</v>
      </c>
      <c r="B58" s="234"/>
      <c r="C58" s="74">
        <f aca="true" t="shared" si="2" ref="C58:H58">C8+C57</f>
        <v>15979267.36</v>
      </c>
      <c r="D58" s="35">
        <f t="shared" si="2"/>
        <v>100000</v>
      </c>
      <c r="E58" s="36">
        <f t="shared" si="2"/>
        <v>966370</v>
      </c>
      <c r="F58" s="35">
        <f t="shared" si="2"/>
        <v>0</v>
      </c>
      <c r="G58" s="36">
        <f t="shared" si="2"/>
        <v>0</v>
      </c>
      <c r="H58" s="38">
        <f t="shared" si="2"/>
        <v>15979267.36</v>
      </c>
    </row>
    <row r="59" spans="1:8" ht="12.75">
      <c r="A59" s="223" t="s">
        <v>386</v>
      </c>
      <c r="B59" s="223"/>
      <c r="C59" s="223"/>
      <c r="D59" s="223"/>
      <c r="E59" s="223"/>
      <c r="F59" s="223"/>
      <c r="G59" s="223"/>
      <c r="H59" s="223"/>
    </row>
    <row r="60" spans="1:8" ht="20.25" customHeight="1">
      <c r="A60" s="85"/>
      <c r="B60" s="40"/>
      <c r="C60" s="40"/>
      <c r="D60" s="41"/>
      <c r="E60" s="41"/>
      <c r="F60" s="41"/>
      <c r="G60" s="41"/>
      <c r="H60" s="39"/>
    </row>
    <row r="61" spans="1:8" ht="12.75">
      <c r="A61" s="143"/>
      <c r="B61" s="95"/>
      <c r="C61" s="95"/>
      <c r="D61" s="96"/>
      <c r="E61" s="96"/>
      <c r="F61" s="78"/>
      <c r="G61" s="78"/>
      <c r="H61" s="97"/>
    </row>
    <row r="62" spans="1:8" ht="12.75">
      <c r="A62" s="144"/>
      <c r="B62" s="95"/>
      <c r="C62" s="95"/>
      <c r="D62" s="96"/>
      <c r="E62" s="96"/>
      <c r="F62" s="145"/>
      <c r="G62" s="145"/>
      <c r="H62" s="97"/>
    </row>
    <row r="63" spans="1:8" ht="12.75">
      <c r="A63" s="225"/>
      <c r="B63" s="225"/>
      <c r="C63" s="77"/>
      <c r="D63" s="96"/>
      <c r="E63" s="96"/>
      <c r="F63" s="145"/>
      <c r="G63" s="145"/>
      <c r="H63" s="97"/>
    </row>
    <row r="64" spans="1:8" ht="12.75">
      <c r="A64" s="9"/>
      <c r="B64" s="42"/>
      <c r="C64" s="42"/>
      <c r="D64" s="43"/>
      <c r="E64" s="43"/>
      <c r="F64" s="44"/>
      <c r="G64" s="44"/>
      <c r="H64" s="45"/>
    </row>
    <row r="65" spans="1:8" ht="12.75">
      <c r="A65" s="46"/>
      <c r="B65" s="42"/>
      <c r="C65" s="42"/>
      <c r="D65" s="43"/>
      <c r="E65" s="43"/>
      <c r="F65" s="44"/>
      <c r="G65" s="44"/>
      <c r="H65" s="45"/>
    </row>
    <row r="66" spans="1:8" ht="12.75">
      <c r="A66" s="46"/>
      <c r="B66" s="42"/>
      <c r="C66" s="42"/>
      <c r="D66" s="43"/>
      <c r="E66" s="43"/>
      <c r="F66" s="44"/>
      <c r="G66" s="44"/>
      <c r="H66" s="45"/>
    </row>
    <row r="67" spans="1:8" ht="12.75">
      <c r="A67" s="219"/>
      <c r="B67" s="219"/>
      <c r="C67" s="51"/>
      <c r="D67" s="43"/>
      <c r="E67" s="43"/>
      <c r="F67" s="44"/>
      <c r="G67" s="44"/>
      <c r="H67" s="45"/>
    </row>
    <row r="68" spans="1:8" ht="12.75">
      <c r="A68" s="47"/>
      <c r="B68" s="42"/>
      <c r="C68" s="42"/>
      <c r="D68" s="43"/>
      <c r="E68" s="43"/>
      <c r="F68" s="44"/>
      <c r="G68" s="44"/>
      <c r="H68" s="45"/>
    </row>
    <row r="69" spans="1:8" ht="12.75">
      <c r="A69" s="47"/>
      <c r="B69" s="42"/>
      <c r="C69" s="42"/>
      <c r="D69" s="43"/>
      <c r="E69" s="43"/>
      <c r="F69" s="44"/>
      <c r="G69" s="44"/>
      <c r="H69" s="45"/>
    </row>
    <row r="70" spans="1:8" ht="12.75">
      <c r="A70" s="47"/>
      <c r="B70" s="42"/>
      <c r="C70" s="42"/>
      <c r="D70" s="43"/>
      <c r="E70" s="43"/>
      <c r="F70" s="44"/>
      <c r="G70" s="44"/>
      <c r="H70" s="45"/>
    </row>
    <row r="71" spans="1:8" ht="12.75">
      <c r="A71" s="47"/>
      <c r="B71" s="42"/>
      <c r="C71" s="42"/>
      <c r="D71" s="43"/>
      <c r="E71" s="43"/>
      <c r="F71" s="44"/>
      <c r="G71" s="44"/>
      <c r="H71" s="45"/>
    </row>
    <row r="72" spans="1:8" ht="12.75">
      <c r="A72" s="8"/>
      <c r="B72" s="8"/>
      <c r="C72" s="8"/>
      <c r="D72" s="44"/>
      <c r="E72" s="44"/>
      <c r="F72" s="44"/>
      <c r="G72" s="44"/>
      <c r="H72" s="44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12.75">
      <c r="A75" s="8"/>
      <c r="B75" s="8"/>
      <c r="C75" s="8"/>
      <c r="D75" s="8"/>
      <c r="E75" s="8"/>
      <c r="F75" s="8"/>
      <c r="G75" s="8"/>
      <c r="H75" s="8"/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6.75" customHeight="1">
      <c r="A77" s="8"/>
      <c r="B77" s="8"/>
      <c r="C77" s="8"/>
      <c r="D77" s="8"/>
      <c r="E77" s="8"/>
      <c r="F77" s="8"/>
      <c r="G77" s="8"/>
      <c r="H77" s="8"/>
    </row>
    <row r="78" spans="1:8" ht="12.75" hidden="1">
      <c r="A78" s="8"/>
      <c r="B78" s="8"/>
      <c r="C78" s="8"/>
      <c r="D78" s="8"/>
      <c r="E78" s="8"/>
      <c r="F78" s="8"/>
      <c r="G78" s="8"/>
      <c r="H78" s="8"/>
    </row>
    <row r="79" spans="1:8" ht="12.75" hidden="1">
      <c r="A79" s="8"/>
      <c r="B79" s="8"/>
      <c r="C79" s="8"/>
      <c r="D79" s="8"/>
      <c r="E79" s="8"/>
      <c r="F79" s="8"/>
      <c r="G79" s="8"/>
      <c r="H79" s="8"/>
    </row>
    <row r="80" ht="12.75" hidden="1"/>
  </sheetData>
  <mergeCells count="15">
    <mergeCell ref="A67:B67"/>
    <mergeCell ref="A59:H59"/>
    <mergeCell ref="A1:H1"/>
    <mergeCell ref="A2:H2"/>
    <mergeCell ref="A3:H3"/>
    <mergeCell ref="C6:C7"/>
    <mergeCell ref="F6:G6"/>
    <mergeCell ref="H6:H7"/>
    <mergeCell ref="D6:E6"/>
    <mergeCell ref="A4:H4"/>
    <mergeCell ref="A63:B63"/>
    <mergeCell ref="A57:B57"/>
    <mergeCell ref="A6:A7"/>
    <mergeCell ref="B6:B7"/>
    <mergeCell ref="A58:B58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SheetLayoutView="100" workbookViewId="0" topLeftCell="A1">
      <selection activeCell="B10" sqref="B10:C63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1697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15979267.36</v>
      </c>
      <c r="D8" s="71">
        <v>100000</v>
      </c>
      <c r="E8" s="71">
        <v>966370</v>
      </c>
      <c r="F8" s="71"/>
      <c r="G8" s="71"/>
      <c r="H8" s="73">
        <f>C8</f>
        <v>15979267.36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39681</v>
      </c>
      <c r="B10" s="156" t="s">
        <v>1701</v>
      </c>
      <c r="C10" s="157">
        <v>100000</v>
      </c>
      <c r="D10" s="157"/>
      <c r="E10" s="173"/>
      <c r="F10" s="155"/>
      <c r="G10" s="155"/>
      <c r="H10" s="153">
        <f>SUM(C10)</f>
        <v>100000</v>
      </c>
    </row>
    <row r="11" spans="1:8" ht="14.25" customHeight="1">
      <c r="A11" s="169">
        <v>39681</v>
      </c>
      <c r="B11" s="156" t="s">
        <v>465</v>
      </c>
      <c r="C11" s="157">
        <v>100000</v>
      </c>
      <c r="D11" s="160"/>
      <c r="E11" s="160"/>
      <c r="F11" s="159"/>
      <c r="G11" s="159"/>
      <c r="H11" s="153">
        <f aca="true" t="shared" si="0" ref="H11:H63">E11+G11+C11</f>
        <v>100000</v>
      </c>
    </row>
    <row r="12" spans="1:8" ht="13.5" customHeight="1">
      <c r="A12" s="169">
        <v>39681</v>
      </c>
      <c r="B12" s="156" t="s">
        <v>463</v>
      </c>
      <c r="C12" s="157">
        <v>50000</v>
      </c>
      <c r="D12" s="160"/>
      <c r="E12" s="160"/>
      <c r="F12" s="159"/>
      <c r="G12" s="159"/>
      <c r="H12" s="153">
        <f t="shared" si="0"/>
        <v>50000</v>
      </c>
    </row>
    <row r="13" spans="1:8" ht="13.5" customHeight="1">
      <c r="A13" s="169">
        <v>39681</v>
      </c>
      <c r="B13" s="156" t="s">
        <v>464</v>
      </c>
      <c r="C13" s="157">
        <v>50000</v>
      </c>
      <c r="D13" s="160"/>
      <c r="E13" s="160"/>
      <c r="F13" s="159"/>
      <c r="G13" s="159"/>
      <c r="H13" s="153">
        <f t="shared" si="0"/>
        <v>50000</v>
      </c>
    </row>
    <row r="14" spans="1:8" ht="12.75" customHeight="1">
      <c r="A14" s="169">
        <v>39681</v>
      </c>
      <c r="B14" s="156" t="s">
        <v>462</v>
      </c>
      <c r="C14" s="157">
        <v>46140</v>
      </c>
      <c r="D14" s="158"/>
      <c r="E14" s="158"/>
      <c r="F14" s="159"/>
      <c r="G14" s="159"/>
      <c r="H14" s="157">
        <f t="shared" si="0"/>
        <v>46140</v>
      </c>
    </row>
    <row r="15" spans="1:8" ht="12.75" customHeight="1">
      <c r="A15" s="169">
        <v>39681</v>
      </c>
      <c r="B15" s="156" t="s">
        <v>1139</v>
      </c>
      <c r="C15" s="157">
        <v>39000</v>
      </c>
      <c r="D15" s="158"/>
      <c r="E15" s="158"/>
      <c r="F15" s="159"/>
      <c r="G15" s="159"/>
      <c r="H15" s="157">
        <f t="shared" si="0"/>
        <v>39000</v>
      </c>
    </row>
    <row r="16" spans="1:8" ht="12.75" customHeight="1">
      <c r="A16" s="169">
        <v>39681</v>
      </c>
      <c r="B16" s="156" t="s">
        <v>461</v>
      </c>
      <c r="C16" s="157">
        <v>35920</v>
      </c>
      <c r="D16" s="158"/>
      <c r="E16" s="158"/>
      <c r="F16" s="159"/>
      <c r="G16" s="159"/>
      <c r="H16" s="157">
        <f t="shared" si="0"/>
        <v>35920</v>
      </c>
    </row>
    <row r="17" spans="1:8" ht="12.75" customHeight="1">
      <c r="A17" s="169">
        <v>39681</v>
      </c>
      <c r="B17" s="156" t="s">
        <v>460</v>
      </c>
      <c r="C17" s="157">
        <v>22756</v>
      </c>
      <c r="D17" s="158"/>
      <c r="E17" s="158"/>
      <c r="F17" s="159"/>
      <c r="G17" s="159"/>
      <c r="H17" s="157">
        <f t="shared" si="0"/>
        <v>22756</v>
      </c>
    </row>
    <row r="18" spans="1:8" ht="12.75" customHeight="1">
      <c r="A18" s="169">
        <v>39681</v>
      </c>
      <c r="B18" s="156" t="s">
        <v>426</v>
      </c>
      <c r="C18" s="157">
        <v>11710</v>
      </c>
      <c r="D18" s="158"/>
      <c r="E18" s="158"/>
      <c r="F18" s="159"/>
      <c r="G18" s="159"/>
      <c r="H18" s="157">
        <f t="shared" si="0"/>
        <v>11710</v>
      </c>
    </row>
    <row r="19" spans="1:8" ht="12.75" customHeight="1">
      <c r="A19" s="169">
        <v>39681</v>
      </c>
      <c r="B19" s="156" t="s">
        <v>402</v>
      </c>
      <c r="C19" s="157">
        <v>10000</v>
      </c>
      <c r="D19" s="158"/>
      <c r="E19" s="158"/>
      <c r="F19" s="159"/>
      <c r="G19" s="159"/>
      <c r="H19" s="157">
        <f t="shared" si="0"/>
        <v>10000</v>
      </c>
    </row>
    <row r="20" spans="1:8" ht="12.75" customHeight="1">
      <c r="A20" s="169">
        <v>39681</v>
      </c>
      <c r="B20" s="156" t="s">
        <v>403</v>
      </c>
      <c r="C20" s="157">
        <v>10000</v>
      </c>
      <c r="D20" s="158"/>
      <c r="E20" s="158"/>
      <c r="F20" s="159"/>
      <c r="G20" s="159"/>
      <c r="H20" s="157">
        <f t="shared" si="0"/>
        <v>10000</v>
      </c>
    </row>
    <row r="21" spans="1:8" ht="12.75" customHeight="1">
      <c r="A21" s="169">
        <v>39681</v>
      </c>
      <c r="B21" s="156" t="s">
        <v>425</v>
      </c>
      <c r="C21" s="157">
        <v>10000</v>
      </c>
      <c r="D21" s="158"/>
      <c r="E21" s="158"/>
      <c r="F21" s="159"/>
      <c r="G21" s="159"/>
      <c r="H21" s="157">
        <f t="shared" si="0"/>
        <v>10000</v>
      </c>
    </row>
    <row r="22" spans="1:8" ht="12.75" customHeight="1">
      <c r="A22" s="169">
        <v>39681</v>
      </c>
      <c r="B22" s="156" t="s">
        <v>397</v>
      </c>
      <c r="C22" s="157">
        <v>8955.58</v>
      </c>
      <c r="D22" s="158"/>
      <c r="E22" s="158"/>
      <c r="F22" s="159"/>
      <c r="G22" s="159"/>
      <c r="H22" s="157">
        <f t="shared" si="0"/>
        <v>8955.58</v>
      </c>
    </row>
    <row r="23" spans="1:8" ht="12.75" customHeight="1">
      <c r="A23" s="169">
        <v>39681</v>
      </c>
      <c r="B23" s="156" t="s">
        <v>424</v>
      </c>
      <c r="C23" s="157">
        <v>6902</v>
      </c>
      <c r="D23" s="158"/>
      <c r="E23" s="158"/>
      <c r="F23" s="159"/>
      <c r="G23" s="159"/>
      <c r="H23" s="157">
        <f t="shared" si="0"/>
        <v>6902</v>
      </c>
    </row>
    <row r="24" spans="1:8" ht="12.75" customHeight="1">
      <c r="A24" s="169">
        <v>39681</v>
      </c>
      <c r="B24" s="156" t="s">
        <v>405</v>
      </c>
      <c r="C24" s="153">
        <v>6357</v>
      </c>
      <c r="D24" s="158"/>
      <c r="E24" s="158"/>
      <c r="F24" s="159"/>
      <c r="G24" s="159"/>
      <c r="H24" s="157">
        <f t="shared" si="0"/>
        <v>6357</v>
      </c>
    </row>
    <row r="25" spans="1:8" ht="12.75" customHeight="1">
      <c r="A25" s="169">
        <v>39681</v>
      </c>
      <c r="B25" s="156" t="s">
        <v>1140</v>
      </c>
      <c r="C25" s="157">
        <v>5140</v>
      </c>
      <c r="D25" s="158"/>
      <c r="E25" s="158"/>
      <c r="F25" s="159"/>
      <c r="G25" s="159"/>
      <c r="H25" s="157">
        <f t="shared" si="0"/>
        <v>5140</v>
      </c>
    </row>
    <row r="26" spans="1:8" ht="12.75" customHeight="1">
      <c r="A26" s="169">
        <v>39681</v>
      </c>
      <c r="B26" s="156" t="s">
        <v>399</v>
      </c>
      <c r="C26" s="157">
        <v>5072</v>
      </c>
      <c r="D26" s="158"/>
      <c r="E26" s="158"/>
      <c r="F26" s="159"/>
      <c r="G26" s="159"/>
      <c r="H26" s="157">
        <f t="shared" si="0"/>
        <v>5072</v>
      </c>
    </row>
    <row r="27" spans="1:8" ht="12.75" customHeight="1">
      <c r="A27" s="169">
        <v>39681</v>
      </c>
      <c r="B27" s="156" t="s">
        <v>1142</v>
      </c>
      <c r="C27" s="157">
        <v>5050</v>
      </c>
      <c r="D27" s="158"/>
      <c r="E27" s="158"/>
      <c r="F27" s="159"/>
      <c r="G27" s="159"/>
      <c r="H27" s="157">
        <f t="shared" si="0"/>
        <v>5050</v>
      </c>
    </row>
    <row r="28" spans="1:8" ht="12.75" customHeight="1">
      <c r="A28" s="169">
        <v>39681</v>
      </c>
      <c r="B28" s="156" t="s">
        <v>422</v>
      </c>
      <c r="C28" s="153">
        <v>5000</v>
      </c>
      <c r="D28" s="158"/>
      <c r="E28" s="158"/>
      <c r="F28" s="159"/>
      <c r="G28" s="159"/>
      <c r="H28" s="157">
        <f t="shared" si="0"/>
        <v>5000</v>
      </c>
    </row>
    <row r="29" spans="1:8" ht="12.75" customHeight="1">
      <c r="A29" s="169">
        <v>39681</v>
      </c>
      <c r="B29" s="156" t="s">
        <v>423</v>
      </c>
      <c r="C29" s="157">
        <v>5000</v>
      </c>
      <c r="D29" s="158"/>
      <c r="E29" s="158"/>
      <c r="F29" s="159"/>
      <c r="G29" s="159"/>
      <c r="H29" s="157">
        <f t="shared" si="0"/>
        <v>5000</v>
      </c>
    </row>
    <row r="30" spans="1:8" ht="12.75" customHeight="1">
      <c r="A30" s="169">
        <v>39681</v>
      </c>
      <c r="B30" s="156" t="s">
        <v>421</v>
      </c>
      <c r="C30" s="157">
        <v>3844</v>
      </c>
      <c r="D30" s="158"/>
      <c r="E30" s="158"/>
      <c r="F30" s="159"/>
      <c r="G30" s="159"/>
      <c r="H30" s="157">
        <f t="shared" si="0"/>
        <v>3844</v>
      </c>
    </row>
    <row r="31" spans="1:8" ht="12.75" customHeight="1">
      <c r="A31" s="169">
        <v>39681</v>
      </c>
      <c r="B31" s="156" t="s">
        <v>329</v>
      </c>
      <c r="C31" s="157">
        <v>3157.35</v>
      </c>
      <c r="D31" s="158"/>
      <c r="E31" s="158"/>
      <c r="F31" s="159"/>
      <c r="G31" s="159"/>
      <c r="H31" s="157">
        <f t="shared" si="0"/>
        <v>3157.35</v>
      </c>
    </row>
    <row r="32" spans="1:8" ht="12.75" customHeight="1">
      <c r="A32" s="169">
        <v>39681</v>
      </c>
      <c r="B32" s="156" t="s">
        <v>420</v>
      </c>
      <c r="C32" s="157">
        <v>3100</v>
      </c>
      <c r="D32" s="158"/>
      <c r="E32" s="158"/>
      <c r="F32" s="159"/>
      <c r="G32" s="159"/>
      <c r="H32" s="157">
        <f t="shared" si="0"/>
        <v>3100</v>
      </c>
    </row>
    <row r="33" spans="1:8" ht="12.75" customHeight="1">
      <c r="A33" s="169">
        <v>39681</v>
      </c>
      <c r="B33" s="156" t="s">
        <v>419</v>
      </c>
      <c r="C33" s="153">
        <v>3000</v>
      </c>
      <c r="D33" s="158"/>
      <c r="E33" s="158"/>
      <c r="F33" s="159"/>
      <c r="G33" s="159"/>
      <c r="H33" s="157">
        <f t="shared" si="0"/>
        <v>3000</v>
      </c>
    </row>
    <row r="34" spans="1:8" ht="12.75" customHeight="1">
      <c r="A34" s="169">
        <v>39681</v>
      </c>
      <c r="B34" s="156" t="s">
        <v>409</v>
      </c>
      <c r="C34" s="153">
        <v>2785</v>
      </c>
      <c r="D34" s="158"/>
      <c r="E34" s="158"/>
      <c r="F34" s="159"/>
      <c r="G34" s="159"/>
      <c r="H34" s="157">
        <f t="shared" si="0"/>
        <v>2785</v>
      </c>
    </row>
    <row r="35" spans="1:8" ht="12.75" customHeight="1">
      <c r="A35" s="169">
        <v>39681</v>
      </c>
      <c r="B35" s="156" t="s">
        <v>418</v>
      </c>
      <c r="C35" s="157">
        <v>2715</v>
      </c>
      <c r="D35" s="160"/>
      <c r="E35" s="160"/>
      <c r="F35" s="159"/>
      <c r="G35" s="159"/>
      <c r="H35" s="153">
        <f t="shared" si="0"/>
        <v>2715</v>
      </c>
    </row>
    <row r="36" spans="1:8" ht="12.75" customHeight="1">
      <c r="A36" s="169">
        <v>39681</v>
      </c>
      <c r="B36" s="156" t="s">
        <v>1494</v>
      </c>
      <c r="C36" s="157">
        <v>2700</v>
      </c>
      <c r="D36" s="160"/>
      <c r="E36" s="160"/>
      <c r="F36" s="159"/>
      <c r="G36" s="159"/>
      <c r="H36" s="153">
        <f t="shared" si="0"/>
        <v>2700</v>
      </c>
    </row>
    <row r="37" spans="1:8" ht="12.75" customHeight="1">
      <c r="A37" s="169">
        <v>39681</v>
      </c>
      <c r="B37" s="156" t="s">
        <v>1699</v>
      </c>
      <c r="C37" s="157">
        <v>2540</v>
      </c>
      <c r="D37" s="160"/>
      <c r="E37" s="160"/>
      <c r="F37" s="159"/>
      <c r="G37" s="159"/>
      <c r="H37" s="153">
        <f t="shared" si="0"/>
        <v>2540</v>
      </c>
    </row>
    <row r="38" spans="1:8" ht="12.75" customHeight="1">
      <c r="A38" s="169">
        <v>39681</v>
      </c>
      <c r="B38" s="156" t="s">
        <v>393</v>
      </c>
      <c r="C38" s="157">
        <v>2432</v>
      </c>
      <c r="D38" s="158"/>
      <c r="E38" s="158"/>
      <c r="F38" s="159"/>
      <c r="G38" s="159"/>
      <c r="H38" s="157">
        <f t="shared" si="0"/>
        <v>2432</v>
      </c>
    </row>
    <row r="39" spans="1:8" ht="12.75" customHeight="1">
      <c r="A39" s="169">
        <v>39681</v>
      </c>
      <c r="B39" s="156" t="s">
        <v>400</v>
      </c>
      <c r="C39" s="157">
        <v>2000</v>
      </c>
      <c r="D39" s="158"/>
      <c r="E39" s="158"/>
      <c r="F39" s="159"/>
      <c r="G39" s="159"/>
      <c r="H39" s="157">
        <f t="shared" si="0"/>
        <v>2000</v>
      </c>
    </row>
    <row r="40" spans="1:8" ht="12.75" customHeight="1">
      <c r="A40" s="169">
        <v>39681</v>
      </c>
      <c r="B40" s="156" t="s">
        <v>401</v>
      </c>
      <c r="C40" s="157">
        <v>2000</v>
      </c>
      <c r="D40" s="158"/>
      <c r="E40" s="158"/>
      <c r="F40" s="159"/>
      <c r="G40" s="159"/>
      <c r="H40" s="157">
        <f t="shared" si="0"/>
        <v>2000</v>
      </c>
    </row>
    <row r="41" spans="1:8" ht="12.75" customHeight="1">
      <c r="A41" s="169">
        <v>39681</v>
      </c>
      <c r="B41" s="161" t="s">
        <v>394</v>
      </c>
      <c r="C41" s="157">
        <v>1800</v>
      </c>
      <c r="D41" s="158"/>
      <c r="E41" s="158"/>
      <c r="F41" s="159"/>
      <c r="G41" s="159"/>
      <c r="H41" s="157">
        <f t="shared" si="0"/>
        <v>1800</v>
      </c>
    </row>
    <row r="42" spans="1:8" ht="12.75" customHeight="1">
      <c r="A42" s="169">
        <v>39681</v>
      </c>
      <c r="B42" s="156" t="s">
        <v>1141</v>
      </c>
      <c r="C42" s="157">
        <v>1669</v>
      </c>
      <c r="D42" s="158"/>
      <c r="E42" s="158"/>
      <c r="F42" s="159"/>
      <c r="G42" s="159"/>
      <c r="H42" s="157">
        <f t="shared" si="0"/>
        <v>1669</v>
      </c>
    </row>
    <row r="43" spans="1:8" ht="12.75" customHeight="1">
      <c r="A43" s="169">
        <v>39681</v>
      </c>
      <c r="B43" s="156" t="s">
        <v>417</v>
      </c>
      <c r="C43" s="157">
        <v>1650</v>
      </c>
      <c r="D43" s="158"/>
      <c r="E43" s="158"/>
      <c r="F43" s="159"/>
      <c r="G43" s="159"/>
      <c r="H43" s="157">
        <f t="shared" si="0"/>
        <v>1650</v>
      </c>
    </row>
    <row r="44" spans="1:8" ht="12.75" customHeight="1">
      <c r="A44" s="169">
        <v>39681</v>
      </c>
      <c r="B44" s="156" t="s">
        <v>416</v>
      </c>
      <c r="C44" s="157">
        <v>1530</v>
      </c>
      <c r="D44" s="158"/>
      <c r="E44" s="158"/>
      <c r="F44" s="159"/>
      <c r="G44" s="159"/>
      <c r="H44" s="157">
        <f t="shared" si="0"/>
        <v>1530</v>
      </c>
    </row>
    <row r="45" spans="1:8" ht="12.75" customHeight="1">
      <c r="A45" s="169">
        <v>39681</v>
      </c>
      <c r="B45" s="156" t="s">
        <v>404</v>
      </c>
      <c r="C45" s="157">
        <v>1505</v>
      </c>
      <c r="D45" s="158"/>
      <c r="E45" s="158"/>
      <c r="F45" s="159"/>
      <c r="G45" s="159"/>
      <c r="H45" s="157">
        <f t="shared" si="0"/>
        <v>1505</v>
      </c>
    </row>
    <row r="46" spans="1:8" ht="12.75" customHeight="1">
      <c r="A46" s="169">
        <v>39681</v>
      </c>
      <c r="B46" s="156" t="s">
        <v>415</v>
      </c>
      <c r="C46" s="157">
        <v>1500</v>
      </c>
      <c r="D46" s="158"/>
      <c r="E46" s="158"/>
      <c r="F46" s="159"/>
      <c r="G46" s="159"/>
      <c r="H46" s="157">
        <f t="shared" si="0"/>
        <v>1500</v>
      </c>
    </row>
    <row r="47" spans="1:8" ht="12.75" customHeight="1">
      <c r="A47" s="169">
        <v>39681</v>
      </c>
      <c r="B47" s="156" t="s">
        <v>1008</v>
      </c>
      <c r="C47" s="157">
        <v>1470</v>
      </c>
      <c r="D47" s="158"/>
      <c r="E47" s="158"/>
      <c r="F47" s="159"/>
      <c r="G47" s="159"/>
      <c r="H47" s="157">
        <f t="shared" si="0"/>
        <v>1470</v>
      </c>
    </row>
    <row r="48" spans="1:8" ht="12.75" customHeight="1">
      <c r="A48" s="169">
        <v>39681</v>
      </c>
      <c r="B48" s="156" t="s">
        <v>713</v>
      </c>
      <c r="C48" s="157">
        <v>1352.1</v>
      </c>
      <c r="D48" s="158"/>
      <c r="E48" s="158"/>
      <c r="F48" s="159"/>
      <c r="G48" s="159"/>
      <c r="H48" s="157">
        <f t="shared" si="0"/>
        <v>1352.1</v>
      </c>
    </row>
    <row r="49" spans="1:8" ht="12.75" customHeight="1">
      <c r="A49" s="169">
        <v>39681</v>
      </c>
      <c r="B49" s="156" t="s">
        <v>395</v>
      </c>
      <c r="C49" s="157">
        <v>1260</v>
      </c>
      <c r="D49" s="158"/>
      <c r="E49" s="158"/>
      <c r="F49" s="159"/>
      <c r="G49" s="159"/>
      <c r="H49" s="157">
        <f t="shared" si="0"/>
        <v>1260</v>
      </c>
    </row>
    <row r="50" spans="1:8" ht="12.75" customHeight="1">
      <c r="A50" s="169">
        <v>39681</v>
      </c>
      <c r="B50" s="156" t="s">
        <v>414</v>
      </c>
      <c r="C50" s="157">
        <v>1197</v>
      </c>
      <c r="D50" s="158"/>
      <c r="E50" s="158"/>
      <c r="F50" s="159"/>
      <c r="G50" s="159"/>
      <c r="H50" s="157">
        <f t="shared" si="0"/>
        <v>1197</v>
      </c>
    </row>
    <row r="51" spans="1:8" ht="12.75" customHeight="1">
      <c r="A51" s="169">
        <v>39681</v>
      </c>
      <c r="B51" s="156" t="s">
        <v>1702</v>
      </c>
      <c r="C51" s="157">
        <v>1069.81</v>
      </c>
      <c r="D51" s="158"/>
      <c r="E51" s="158"/>
      <c r="F51" s="159"/>
      <c r="G51" s="159"/>
      <c r="H51" s="157">
        <f t="shared" si="0"/>
        <v>1069.81</v>
      </c>
    </row>
    <row r="52" spans="1:8" ht="12.75" customHeight="1">
      <c r="A52" s="169">
        <v>39681</v>
      </c>
      <c r="B52" s="156" t="s">
        <v>396</v>
      </c>
      <c r="C52" s="157">
        <v>1050</v>
      </c>
      <c r="D52" s="158"/>
      <c r="E52" s="158"/>
      <c r="F52" s="159"/>
      <c r="G52" s="159"/>
      <c r="H52" s="157">
        <f t="shared" si="0"/>
        <v>1050</v>
      </c>
    </row>
    <row r="53" spans="1:8" ht="12.75" customHeight="1">
      <c r="A53" s="169">
        <v>39681</v>
      </c>
      <c r="B53" s="156" t="s">
        <v>407</v>
      </c>
      <c r="C53" s="157">
        <v>1000</v>
      </c>
      <c r="D53" s="158"/>
      <c r="E53" s="158"/>
      <c r="F53" s="159"/>
      <c r="G53" s="159"/>
      <c r="H53" s="157">
        <f t="shared" si="0"/>
        <v>1000</v>
      </c>
    </row>
    <row r="54" spans="1:8" ht="12.75" customHeight="1">
      <c r="A54" s="169">
        <v>39681</v>
      </c>
      <c r="B54" s="156" t="s">
        <v>408</v>
      </c>
      <c r="C54" s="157">
        <v>1000</v>
      </c>
      <c r="D54" s="158"/>
      <c r="E54" s="158"/>
      <c r="F54" s="159"/>
      <c r="G54" s="159"/>
      <c r="H54" s="157">
        <f t="shared" si="0"/>
        <v>1000</v>
      </c>
    </row>
    <row r="55" spans="1:8" ht="12.75" customHeight="1">
      <c r="A55" s="169">
        <v>39681</v>
      </c>
      <c r="B55" s="156" t="s">
        <v>413</v>
      </c>
      <c r="C55" s="157">
        <v>1000</v>
      </c>
      <c r="D55" s="158"/>
      <c r="E55" s="158"/>
      <c r="F55" s="159"/>
      <c r="G55" s="159"/>
      <c r="H55" s="157">
        <f t="shared" si="0"/>
        <v>1000</v>
      </c>
    </row>
    <row r="56" spans="1:8" ht="12.75" customHeight="1">
      <c r="A56" s="169">
        <v>39681</v>
      </c>
      <c r="B56" s="156" t="s">
        <v>406</v>
      </c>
      <c r="C56" s="153">
        <v>873</v>
      </c>
      <c r="D56" s="158"/>
      <c r="E56" s="158"/>
      <c r="F56" s="159"/>
      <c r="G56" s="159"/>
      <c r="H56" s="157">
        <f t="shared" si="0"/>
        <v>873</v>
      </c>
    </row>
    <row r="57" spans="1:8" ht="12.75" customHeight="1">
      <c r="A57" s="169">
        <v>39681</v>
      </c>
      <c r="B57" s="156" t="s">
        <v>392</v>
      </c>
      <c r="C57" s="157">
        <v>800</v>
      </c>
      <c r="D57" s="158"/>
      <c r="E57" s="158"/>
      <c r="F57" s="159"/>
      <c r="G57" s="159"/>
      <c r="H57" s="157">
        <f t="shared" si="0"/>
        <v>800</v>
      </c>
    </row>
    <row r="58" spans="1:8" ht="12.75" customHeight="1">
      <c r="A58" s="169">
        <v>39681</v>
      </c>
      <c r="B58" s="156" t="s">
        <v>391</v>
      </c>
      <c r="C58" s="157">
        <v>770</v>
      </c>
      <c r="D58" s="158"/>
      <c r="E58" s="158"/>
      <c r="F58" s="159"/>
      <c r="G58" s="159"/>
      <c r="H58" s="157">
        <f t="shared" si="0"/>
        <v>770</v>
      </c>
    </row>
    <row r="59" spans="1:8" ht="12.75" customHeight="1">
      <c r="A59" s="169">
        <v>39681</v>
      </c>
      <c r="B59" s="156" t="s">
        <v>1698</v>
      </c>
      <c r="C59" s="157">
        <v>713.95</v>
      </c>
      <c r="D59" s="158"/>
      <c r="E59" s="158"/>
      <c r="F59" s="159"/>
      <c r="G59" s="159"/>
      <c r="H59" s="157">
        <f t="shared" si="0"/>
        <v>713.95</v>
      </c>
    </row>
    <row r="60" spans="1:8" ht="12.75" customHeight="1">
      <c r="A60" s="169">
        <v>39681</v>
      </c>
      <c r="B60" s="156" t="s">
        <v>412</v>
      </c>
      <c r="C60" s="153">
        <v>700</v>
      </c>
      <c r="D60" s="158"/>
      <c r="E60" s="158"/>
      <c r="F60" s="159"/>
      <c r="G60" s="159"/>
      <c r="H60" s="157">
        <f t="shared" si="0"/>
        <v>700</v>
      </c>
    </row>
    <row r="61" spans="1:8" ht="12.75" customHeight="1">
      <c r="A61" s="169">
        <v>39681</v>
      </c>
      <c r="B61" s="156" t="s">
        <v>410</v>
      </c>
      <c r="C61" s="157">
        <v>500</v>
      </c>
      <c r="D61" s="158"/>
      <c r="E61" s="158"/>
      <c r="F61" s="159"/>
      <c r="G61" s="159"/>
      <c r="H61" s="157">
        <f t="shared" si="0"/>
        <v>500</v>
      </c>
    </row>
    <row r="62" spans="1:8" ht="12.75" customHeight="1">
      <c r="A62" s="169">
        <v>39681</v>
      </c>
      <c r="B62" s="156" t="s">
        <v>411</v>
      </c>
      <c r="C62" s="157">
        <v>500</v>
      </c>
      <c r="D62" s="158"/>
      <c r="E62" s="158"/>
      <c r="F62" s="159"/>
      <c r="G62" s="159"/>
      <c r="H62" s="157">
        <f t="shared" si="0"/>
        <v>500</v>
      </c>
    </row>
    <row r="63" spans="1:8" ht="12.75" customHeight="1">
      <c r="A63" s="169">
        <v>39681</v>
      </c>
      <c r="B63" s="156" t="s">
        <v>1700</v>
      </c>
      <c r="C63" s="157">
        <v>359</v>
      </c>
      <c r="D63" s="158"/>
      <c r="E63" s="158"/>
      <c r="F63" s="159"/>
      <c r="G63" s="159"/>
      <c r="H63" s="157">
        <f t="shared" si="0"/>
        <v>359</v>
      </c>
    </row>
    <row r="64" spans="1:8" ht="12.75" customHeight="1">
      <c r="A64" s="176"/>
      <c r="B64" s="146"/>
      <c r="C64" s="137"/>
      <c r="D64" s="177"/>
      <c r="E64" s="178"/>
      <c r="F64" s="179"/>
      <c r="G64" s="180"/>
      <c r="H64" s="142"/>
    </row>
    <row r="65" spans="1:8" ht="15.75">
      <c r="A65" s="233" t="s">
        <v>1740</v>
      </c>
      <c r="B65" s="234"/>
      <c r="C65" s="74">
        <f>SUM(C10:C64)</f>
        <v>588544.79</v>
      </c>
      <c r="D65" s="35">
        <f>SUM(D11:D64)</f>
        <v>0</v>
      </c>
      <c r="E65" s="36">
        <f>SUM(E11:E64)</f>
        <v>0</v>
      </c>
      <c r="F65" s="35">
        <f>SUM(F11:F64)</f>
        <v>0</v>
      </c>
      <c r="G65" s="36">
        <f>SUM(G11:G64)</f>
        <v>0</v>
      </c>
      <c r="H65" s="165">
        <f>E65+G65+C65</f>
        <v>588544.79</v>
      </c>
    </row>
    <row r="66" spans="1:8" ht="15.75">
      <c r="A66" s="233" t="s">
        <v>1772</v>
      </c>
      <c r="B66" s="234"/>
      <c r="C66" s="74">
        <f aca="true" t="shared" si="1" ref="C66:H66">C8+C65</f>
        <v>16567812.149999999</v>
      </c>
      <c r="D66" s="35">
        <f t="shared" si="1"/>
        <v>100000</v>
      </c>
      <c r="E66" s="36">
        <f t="shared" si="1"/>
        <v>966370</v>
      </c>
      <c r="F66" s="35">
        <f t="shared" si="1"/>
        <v>0</v>
      </c>
      <c r="G66" s="36">
        <f t="shared" si="1"/>
        <v>0</v>
      </c>
      <c r="H66" s="38">
        <f t="shared" si="1"/>
        <v>16567812.149999999</v>
      </c>
    </row>
    <row r="67" spans="1:8" ht="12.75">
      <c r="A67" s="223" t="s">
        <v>386</v>
      </c>
      <c r="B67" s="223"/>
      <c r="C67" s="223"/>
      <c r="D67" s="223"/>
      <c r="E67" s="223"/>
      <c r="F67" s="223"/>
      <c r="G67" s="223"/>
      <c r="H67" s="223"/>
    </row>
    <row r="68" spans="1:8" ht="20.25" customHeight="1">
      <c r="A68" s="85"/>
      <c r="B68" s="40"/>
      <c r="C68" s="40"/>
      <c r="D68" s="41"/>
      <c r="E68" s="41"/>
      <c r="F68" s="41"/>
      <c r="G68" s="41"/>
      <c r="H68" s="39"/>
    </row>
    <row r="69" spans="1:8" ht="12.75">
      <c r="A69" s="143"/>
      <c r="B69" s="95"/>
      <c r="C69" s="95"/>
      <c r="D69" s="96"/>
      <c r="E69" s="96"/>
      <c r="F69" s="78"/>
      <c r="G69" s="78"/>
      <c r="H69" s="97"/>
    </row>
    <row r="70" spans="1:8" ht="12.75">
      <c r="A70" s="144"/>
      <c r="B70" s="95"/>
      <c r="C70" s="95"/>
      <c r="D70" s="96"/>
      <c r="E70" s="96"/>
      <c r="F70" s="145"/>
      <c r="G70" s="145"/>
      <c r="H70" s="97"/>
    </row>
    <row r="71" spans="1:8" ht="12.75">
      <c r="A71" s="225"/>
      <c r="B71" s="225"/>
      <c r="C71" s="77"/>
      <c r="D71" s="96"/>
      <c r="E71" s="96"/>
      <c r="F71" s="145"/>
      <c r="G71" s="145"/>
      <c r="H71" s="97"/>
    </row>
    <row r="72" spans="1:8" ht="12.75">
      <c r="A72" s="9"/>
      <c r="B72" s="42"/>
      <c r="C72" s="42"/>
      <c r="D72" s="43"/>
      <c r="E72" s="43"/>
      <c r="F72" s="44"/>
      <c r="G72" s="44"/>
      <c r="H72" s="45"/>
    </row>
    <row r="73" spans="1:8" ht="12.75">
      <c r="A73" s="46"/>
      <c r="B73" s="42"/>
      <c r="C73" s="42"/>
      <c r="D73" s="43"/>
      <c r="E73" s="43"/>
      <c r="F73" s="44"/>
      <c r="G73" s="44"/>
      <c r="H73" s="45"/>
    </row>
    <row r="74" spans="1:8" ht="12.75">
      <c r="A74" s="46"/>
      <c r="B74" s="42"/>
      <c r="C74" s="42"/>
      <c r="D74" s="43"/>
      <c r="E74" s="43"/>
      <c r="F74" s="44"/>
      <c r="G74" s="44"/>
      <c r="H74" s="45"/>
    </row>
    <row r="75" spans="1:8" ht="12.75">
      <c r="A75" s="219"/>
      <c r="B75" s="219"/>
      <c r="C75" s="51"/>
      <c r="D75" s="43"/>
      <c r="E75" s="43"/>
      <c r="F75" s="44"/>
      <c r="G75" s="44"/>
      <c r="H75" s="45"/>
    </row>
    <row r="76" spans="1:8" ht="12.75">
      <c r="A76" s="47"/>
      <c r="B76" s="42"/>
      <c r="C76" s="42"/>
      <c r="D76" s="43"/>
      <c r="E76" s="43"/>
      <c r="F76" s="44"/>
      <c r="G76" s="44"/>
      <c r="H76" s="45"/>
    </row>
    <row r="77" spans="1:8" ht="12.75">
      <c r="A77" s="47"/>
      <c r="B77" s="42"/>
      <c r="C77" s="42"/>
      <c r="D77" s="43"/>
      <c r="E77" s="43"/>
      <c r="F77" s="44"/>
      <c r="G77" s="44"/>
      <c r="H77" s="45"/>
    </row>
    <row r="78" spans="1:8" ht="12.75">
      <c r="A78" s="47"/>
      <c r="B78" s="42"/>
      <c r="C78" s="42"/>
      <c r="D78" s="43"/>
      <c r="E78" s="43"/>
      <c r="F78" s="44"/>
      <c r="G78" s="44"/>
      <c r="H78" s="45"/>
    </row>
    <row r="79" spans="1:8" ht="12.75">
      <c r="A79" s="47"/>
      <c r="B79" s="42"/>
      <c r="C79" s="42"/>
      <c r="D79" s="43"/>
      <c r="E79" s="43"/>
      <c r="F79" s="44"/>
      <c r="G79" s="44"/>
      <c r="H79" s="45"/>
    </row>
    <row r="80" spans="1:8" ht="12.75">
      <c r="A80" s="8"/>
      <c r="B80" s="8"/>
      <c r="C80" s="8"/>
      <c r="D80" s="44"/>
      <c r="E80" s="44"/>
      <c r="F80" s="44"/>
      <c r="G80" s="44"/>
      <c r="H80" s="44"/>
    </row>
    <row r="81" spans="1:8" ht="12.75">
      <c r="A81" s="8"/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2.75">
      <c r="A84" s="8"/>
      <c r="B84" s="8"/>
      <c r="C84" s="8"/>
      <c r="D84" s="8"/>
      <c r="E84" s="8"/>
      <c r="F84" s="8"/>
      <c r="G84" s="8"/>
      <c r="H84" s="8"/>
    </row>
    <row r="85" spans="1:8" ht="6.75" customHeight="1">
      <c r="A85" s="8"/>
      <c r="B85" s="8"/>
      <c r="C85" s="8"/>
      <c r="D85" s="8"/>
      <c r="E85" s="8"/>
      <c r="F85" s="8"/>
      <c r="G85" s="8"/>
      <c r="H85" s="8"/>
    </row>
    <row r="86" spans="1:8" ht="12.75" hidden="1">
      <c r="A86" s="8"/>
      <c r="B86" s="8"/>
      <c r="C86" s="8"/>
      <c r="D86" s="8"/>
      <c r="E86" s="8"/>
      <c r="F86" s="8"/>
      <c r="G86" s="8"/>
      <c r="H86" s="8"/>
    </row>
    <row r="87" spans="1:8" ht="12.75" hidden="1">
      <c r="A87" s="8"/>
      <c r="B87" s="8"/>
      <c r="C87" s="8"/>
      <c r="D87" s="8"/>
      <c r="E87" s="8"/>
      <c r="F87" s="8"/>
      <c r="G87" s="8"/>
      <c r="H87" s="8"/>
    </row>
    <row r="88" ht="12.75" hidden="1"/>
  </sheetData>
  <mergeCells count="15">
    <mergeCell ref="A71:B71"/>
    <mergeCell ref="A65:B65"/>
    <mergeCell ref="A6:A7"/>
    <mergeCell ref="B6:B7"/>
    <mergeCell ref="A66:B66"/>
    <mergeCell ref="A75:B75"/>
    <mergeCell ref="A67:H67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SheetLayoutView="100" workbookViewId="0" topLeftCell="A1">
      <selection activeCell="B10" sqref="B10:C53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1225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16567812.15</v>
      </c>
      <c r="D8" s="71">
        <v>100000</v>
      </c>
      <c r="E8" s="71">
        <v>966370</v>
      </c>
      <c r="F8" s="71"/>
      <c r="G8" s="71"/>
      <c r="H8" s="73">
        <f>C8</f>
        <v>16567812.15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39682</v>
      </c>
      <c r="B10" s="156" t="s">
        <v>1276</v>
      </c>
      <c r="C10" s="153">
        <v>138500</v>
      </c>
      <c r="D10" s="157"/>
      <c r="E10" s="173"/>
      <c r="F10" s="155"/>
      <c r="G10" s="155"/>
      <c r="H10" s="153">
        <f>SUM(C10)</f>
        <v>138500</v>
      </c>
    </row>
    <row r="11" spans="1:8" ht="14.25" customHeight="1">
      <c r="A11" s="169">
        <v>39682</v>
      </c>
      <c r="B11" s="156" t="s">
        <v>1991</v>
      </c>
      <c r="C11" s="157">
        <v>70000</v>
      </c>
      <c r="D11" s="160"/>
      <c r="E11" s="160"/>
      <c r="F11" s="159"/>
      <c r="G11" s="159"/>
      <c r="H11" s="153">
        <f aca="true" t="shared" si="0" ref="H11:H42">E11+G11+C11</f>
        <v>70000</v>
      </c>
    </row>
    <row r="12" spans="1:8" ht="13.5" customHeight="1">
      <c r="A12" s="169">
        <v>39682</v>
      </c>
      <c r="B12" s="156" t="s">
        <v>591</v>
      </c>
      <c r="C12" s="157">
        <v>35225.7</v>
      </c>
      <c r="D12" s="160"/>
      <c r="E12" s="160"/>
      <c r="F12" s="159"/>
      <c r="G12" s="159"/>
      <c r="H12" s="153">
        <f t="shared" si="0"/>
        <v>35225.7</v>
      </c>
    </row>
    <row r="13" spans="1:8" ht="13.5" customHeight="1">
      <c r="A13" s="169">
        <v>39682</v>
      </c>
      <c r="B13" s="156" t="s">
        <v>1990</v>
      </c>
      <c r="C13" s="157">
        <v>22299.57</v>
      </c>
      <c r="D13" s="160"/>
      <c r="E13" s="160"/>
      <c r="F13" s="159"/>
      <c r="G13" s="159"/>
      <c r="H13" s="153">
        <f t="shared" si="0"/>
        <v>22299.57</v>
      </c>
    </row>
    <row r="14" spans="1:8" ht="12.75" customHeight="1">
      <c r="A14" s="169">
        <v>39682</v>
      </c>
      <c r="B14" s="156" t="s">
        <v>88</v>
      </c>
      <c r="C14" s="157">
        <v>21130</v>
      </c>
      <c r="D14" s="158"/>
      <c r="E14" s="158"/>
      <c r="F14" s="159"/>
      <c r="G14" s="159"/>
      <c r="H14" s="157">
        <f t="shared" si="0"/>
        <v>21130</v>
      </c>
    </row>
    <row r="15" spans="1:8" ht="12.75" customHeight="1">
      <c r="A15" s="169">
        <v>39682</v>
      </c>
      <c r="B15" s="156" t="s">
        <v>586</v>
      </c>
      <c r="C15" s="157">
        <v>10000</v>
      </c>
      <c r="D15" s="158"/>
      <c r="E15" s="158"/>
      <c r="F15" s="159"/>
      <c r="G15" s="159"/>
      <c r="H15" s="157">
        <f t="shared" si="0"/>
        <v>10000</v>
      </c>
    </row>
    <row r="16" spans="1:8" ht="12.75" customHeight="1">
      <c r="A16" s="169">
        <v>39682</v>
      </c>
      <c r="B16" s="156" t="s">
        <v>1989</v>
      </c>
      <c r="C16" s="157">
        <v>10000</v>
      </c>
      <c r="D16" s="158"/>
      <c r="E16" s="158"/>
      <c r="F16" s="159"/>
      <c r="G16" s="159"/>
      <c r="H16" s="157">
        <f t="shared" si="0"/>
        <v>10000</v>
      </c>
    </row>
    <row r="17" spans="1:8" ht="12.75" customHeight="1">
      <c r="A17" s="169">
        <v>39682</v>
      </c>
      <c r="B17" s="156" t="s">
        <v>1988</v>
      </c>
      <c r="C17" s="157">
        <v>9401</v>
      </c>
      <c r="D17" s="158"/>
      <c r="E17" s="158"/>
      <c r="F17" s="159"/>
      <c r="G17" s="159"/>
      <c r="H17" s="157">
        <f t="shared" si="0"/>
        <v>9401</v>
      </c>
    </row>
    <row r="18" spans="1:8" ht="12.75" customHeight="1">
      <c r="A18" s="169">
        <v>39682</v>
      </c>
      <c r="B18" s="156" t="s">
        <v>1987</v>
      </c>
      <c r="C18" s="157">
        <v>8613</v>
      </c>
      <c r="D18" s="158"/>
      <c r="E18" s="158"/>
      <c r="F18" s="159"/>
      <c r="G18" s="159"/>
      <c r="H18" s="157">
        <f t="shared" si="0"/>
        <v>8613</v>
      </c>
    </row>
    <row r="19" spans="1:8" ht="12.75" customHeight="1">
      <c r="A19" s="169">
        <v>39682</v>
      </c>
      <c r="B19" s="156" t="s">
        <v>1275</v>
      </c>
      <c r="C19" s="157">
        <v>7000</v>
      </c>
      <c r="D19" s="158"/>
      <c r="E19" s="158"/>
      <c r="F19" s="159"/>
      <c r="G19" s="159"/>
      <c r="H19" s="157">
        <f t="shared" si="0"/>
        <v>7000</v>
      </c>
    </row>
    <row r="20" spans="1:8" ht="12.75" customHeight="1">
      <c r="A20" s="169">
        <v>39682</v>
      </c>
      <c r="B20" s="156" t="s">
        <v>1986</v>
      </c>
      <c r="C20" s="157">
        <v>7000</v>
      </c>
      <c r="D20" s="158"/>
      <c r="E20" s="158"/>
      <c r="F20" s="159"/>
      <c r="G20" s="159"/>
      <c r="H20" s="157">
        <f t="shared" si="0"/>
        <v>7000</v>
      </c>
    </row>
    <row r="21" spans="1:8" ht="12.75" customHeight="1">
      <c r="A21" s="169">
        <v>39682</v>
      </c>
      <c r="B21" s="156" t="s">
        <v>64</v>
      </c>
      <c r="C21" s="157">
        <v>6660</v>
      </c>
      <c r="D21" s="158"/>
      <c r="E21" s="158"/>
      <c r="F21" s="159"/>
      <c r="G21" s="159"/>
      <c r="H21" s="157">
        <f t="shared" si="0"/>
        <v>6660</v>
      </c>
    </row>
    <row r="22" spans="1:8" ht="12.75" customHeight="1">
      <c r="A22" s="169">
        <v>39682</v>
      </c>
      <c r="B22" s="156" t="s">
        <v>1985</v>
      </c>
      <c r="C22" s="157">
        <v>5000</v>
      </c>
      <c r="D22" s="158"/>
      <c r="E22" s="158"/>
      <c r="F22" s="159"/>
      <c r="G22" s="159"/>
      <c r="H22" s="157">
        <f t="shared" si="0"/>
        <v>5000</v>
      </c>
    </row>
    <row r="23" spans="1:8" ht="12.75" customHeight="1">
      <c r="A23" s="169">
        <v>39682</v>
      </c>
      <c r="B23" s="156" t="s">
        <v>1931</v>
      </c>
      <c r="C23" s="157">
        <v>4155</v>
      </c>
      <c r="D23" s="158"/>
      <c r="E23" s="158"/>
      <c r="F23" s="159"/>
      <c r="G23" s="159"/>
      <c r="H23" s="157">
        <f t="shared" si="0"/>
        <v>4155</v>
      </c>
    </row>
    <row r="24" spans="1:8" ht="12.75" customHeight="1">
      <c r="A24" s="169">
        <v>39682</v>
      </c>
      <c r="B24" s="156" t="s">
        <v>1984</v>
      </c>
      <c r="C24" s="157">
        <v>4125</v>
      </c>
      <c r="D24" s="158"/>
      <c r="E24" s="158"/>
      <c r="F24" s="159"/>
      <c r="G24" s="159"/>
      <c r="H24" s="157">
        <f t="shared" si="0"/>
        <v>4125</v>
      </c>
    </row>
    <row r="25" spans="1:8" ht="12.75" customHeight="1">
      <c r="A25" s="169">
        <v>39682</v>
      </c>
      <c r="B25" s="156" t="s">
        <v>1932</v>
      </c>
      <c r="C25" s="157">
        <v>4099</v>
      </c>
      <c r="D25" s="158"/>
      <c r="E25" s="158"/>
      <c r="F25" s="159"/>
      <c r="G25" s="159"/>
      <c r="H25" s="157">
        <f t="shared" si="0"/>
        <v>4099</v>
      </c>
    </row>
    <row r="26" spans="1:8" ht="12.75" customHeight="1">
      <c r="A26" s="169">
        <v>39682</v>
      </c>
      <c r="B26" s="156" t="s">
        <v>605</v>
      </c>
      <c r="C26" s="157">
        <v>4040</v>
      </c>
      <c r="D26" s="158"/>
      <c r="E26" s="158"/>
      <c r="F26" s="159"/>
      <c r="G26" s="159"/>
      <c r="H26" s="157">
        <f t="shared" si="0"/>
        <v>4040</v>
      </c>
    </row>
    <row r="27" spans="1:8" ht="12.75" customHeight="1">
      <c r="A27" s="169">
        <v>39682</v>
      </c>
      <c r="B27" s="156" t="s">
        <v>1940</v>
      </c>
      <c r="C27" s="157">
        <v>4000</v>
      </c>
      <c r="D27" s="158"/>
      <c r="E27" s="158"/>
      <c r="F27" s="159"/>
      <c r="G27" s="159"/>
      <c r="H27" s="157">
        <f t="shared" si="0"/>
        <v>4000</v>
      </c>
    </row>
    <row r="28" spans="1:8" ht="12.75" customHeight="1">
      <c r="A28" s="169">
        <v>39682</v>
      </c>
      <c r="B28" s="156" t="s">
        <v>604</v>
      </c>
      <c r="C28" s="157">
        <v>3600</v>
      </c>
      <c r="D28" s="158"/>
      <c r="E28" s="158"/>
      <c r="F28" s="159"/>
      <c r="G28" s="159"/>
      <c r="H28" s="157">
        <f t="shared" si="0"/>
        <v>3600</v>
      </c>
    </row>
    <row r="29" spans="1:8" ht="12.75" customHeight="1">
      <c r="A29" s="169">
        <v>39682</v>
      </c>
      <c r="B29" s="156" t="s">
        <v>603</v>
      </c>
      <c r="C29" s="157">
        <v>3500</v>
      </c>
      <c r="D29" s="158"/>
      <c r="E29" s="158"/>
      <c r="F29" s="159"/>
      <c r="G29" s="159"/>
      <c r="H29" s="157">
        <f t="shared" si="0"/>
        <v>3500</v>
      </c>
    </row>
    <row r="30" spans="1:8" ht="12.75" customHeight="1">
      <c r="A30" s="169">
        <v>39682</v>
      </c>
      <c r="B30" s="156" t="s">
        <v>602</v>
      </c>
      <c r="C30" s="157">
        <v>3379</v>
      </c>
      <c r="D30" s="158"/>
      <c r="E30" s="158"/>
      <c r="F30" s="159"/>
      <c r="G30" s="159"/>
      <c r="H30" s="157">
        <f t="shared" si="0"/>
        <v>3379</v>
      </c>
    </row>
    <row r="31" spans="1:8" ht="12.75" customHeight="1">
      <c r="A31" s="169">
        <v>39682</v>
      </c>
      <c r="B31" s="156" t="s">
        <v>601</v>
      </c>
      <c r="C31" s="157">
        <v>2755</v>
      </c>
      <c r="D31" s="158"/>
      <c r="E31" s="158"/>
      <c r="F31" s="159"/>
      <c r="G31" s="159"/>
      <c r="H31" s="157">
        <f t="shared" si="0"/>
        <v>2755</v>
      </c>
    </row>
    <row r="32" spans="1:8" ht="12.75" customHeight="1">
      <c r="A32" s="169">
        <v>39682</v>
      </c>
      <c r="B32" s="156" t="s">
        <v>1934</v>
      </c>
      <c r="C32" s="157">
        <v>2579.1</v>
      </c>
      <c r="D32" s="158"/>
      <c r="E32" s="158"/>
      <c r="F32" s="159"/>
      <c r="G32" s="159"/>
      <c r="H32" s="157">
        <f t="shared" si="0"/>
        <v>2579.1</v>
      </c>
    </row>
    <row r="33" spans="1:8" ht="12.75" customHeight="1">
      <c r="A33" s="169">
        <v>39682</v>
      </c>
      <c r="B33" s="156" t="s">
        <v>1227</v>
      </c>
      <c r="C33" s="157">
        <v>2346</v>
      </c>
      <c r="D33" s="158"/>
      <c r="E33" s="158"/>
      <c r="F33" s="159"/>
      <c r="G33" s="159"/>
      <c r="H33" s="157">
        <f t="shared" si="0"/>
        <v>2346</v>
      </c>
    </row>
    <row r="34" spans="1:8" ht="12.75" customHeight="1">
      <c r="A34" s="169">
        <v>39682</v>
      </c>
      <c r="B34" s="156" t="s">
        <v>600</v>
      </c>
      <c r="C34" s="157">
        <v>2292</v>
      </c>
      <c r="D34" s="158"/>
      <c r="E34" s="158"/>
      <c r="F34" s="159"/>
      <c r="G34" s="159"/>
      <c r="H34" s="157">
        <f t="shared" si="0"/>
        <v>2292</v>
      </c>
    </row>
    <row r="35" spans="1:8" ht="12.75" customHeight="1">
      <c r="A35" s="169">
        <v>39682</v>
      </c>
      <c r="B35" s="156" t="s">
        <v>599</v>
      </c>
      <c r="C35" s="157">
        <v>2200</v>
      </c>
      <c r="D35" s="160"/>
      <c r="E35" s="160"/>
      <c r="F35" s="159"/>
      <c r="G35" s="159"/>
      <c r="H35" s="153">
        <f t="shared" si="0"/>
        <v>2200</v>
      </c>
    </row>
    <row r="36" spans="1:8" ht="12.75" customHeight="1">
      <c r="A36" s="169">
        <v>39682</v>
      </c>
      <c r="B36" s="156" t="s">
        <v>598</v>
      </c>
      <c r="C36" s="157">
        <v>2000</v>
      </c>
      <c r="D36" s="160"/>
      <c r="E36" s="160"/>
      <c r="F36" s="159"/>
      <c r="G36" s="159"/>
      <c r="H36" s="153">
        <f t="shared" si="0"/>
        <v>2000</v>
      </c>
    </row>
    <row r="37" spans="1:8" ht="12.75" customHeight="1">
      <c r="A37" s="169">
        <v>39682</v>
      </c>
      <c r="B37" s="156" t="s">
        <v>597</v>
      </c>
      <c r="C37" s="157">
        <v>1935</v>
      </c>
      <c r="D37" s="160"/>
      <c r="E37" s="160"/>
      <c r="F37" s="159"/>
      <c r="G37" s="159"/>
      <c r="H37" s="153">
        <f t="shared" si="0"/>
        <v>1935</v>
      </c>
    </row>
    <row r="38" spans="1:8" ht="12.75" customHeight="1">
      <c r="A38" s="169">
        <v>39682</v>
      </c>
      <c r="B38" s="156" t="s">
        <v>1939</v>
      </c>
      <c r="C38" s="157">
        <v>1416</v>
      </c>
      <c r="D38" s="158"/>
      <c r="E38" s="158"/>
      <c r="F38" s="159"/>
      <c r="G38" s="159"/>
      <c r="H38" s="157">
        <f t="shared" si="0"/>
        <v>1416</v>
      </c>
    </row>
    <row r="39" spans="1:8" ht="12.75" customHeight="1">
      <c r="A39" s="169">
        <v>39682</v>
      </c>
      <c r="B39" s="156" t="s">
        <v>596</v>
      </c>
      <c r="C39" s="157">
        <v>1352</v>
      </c>
      <c r="D39" s="158"/>
      <c r="E39" s="158"/>
      <c r="F39" s="159"/>
      <c r="G39" s="159"/>
      <c r="H39" s="157">
        <f t="shared" si="0"/>
        <v>1352</v>
      </c>
    </row>
    <row r="40" spans="1:8" ht="12.75" customHeight="1">
      <c r="A40" s="169">
        <v>39682</v>
      </c>
      <c r="B40" s="156" t="s">
        <v>1933</v>
      </c>
      <c r="C40" s="157">
        <v>1216.14</v>
      </c>
      <c r="D40" s="158"/>
      <c r="E40" s="158"/>
      <c r="F40" s="159"/>
      <c r="G40" s="159"/>
      <c r="H40" s="157">
        <f t="shared" si="0"/>
        <v>1216.14</v>
      </c>
    </row>
    <row r="41" spans="1:8" ht="12.75" customHeight="1">
      <c r="A41" s="169">
        <v>39682</v>
      </c>
      <c r="B41" s="156" t="s">
        <v>1938</v>
      </c>
      <c r="C41" s="157">
        <v>1105</v>
      </c>
      <c r="D41" s="158"/>
      <c r="E41" s="158"/>
      <c r="F41" s="159"/>
      <c r="G41" s="159"/>
      <c r="H41" s="157">
        <f t="shared" si="0"/>
        <v>1105</v>
      </c>
    </row>
    <row r="42" spans="1:8" ht="12.75" customHeight="1">
      <c r="A42" s="169">
        <v>39682</v>
      </c>
      <c r="B42" s="156" t="s">
        <v>1226</v>
      </c>
      <c r="C42" s="157">
        <v>1000</v>
      </c>
      <c r="D42" s="158"/>
      <c r="E42" s="158"/>
      <c r="F42" s="159"/>
      <c r="G42" s="159"/>
      <c r="H42" s="157">
        <f t="shared" si="0"/>
        <v>1000</v>
      </c>
    </row>
    <row r="43" spans="1:8" ht="12.75" customHeight="1">
      <c r="A43" s="169">
        <v>39682</v>
      </c>
      <c r="B43" s="156" t="s">
        <v>1937</v>
      </c>
      <c r="C43" s="157">
        <v>1000</v>
      </c>
      <c r="D43" s="158"/>
      <c r="E43" s="158"/>
      <c r="F43" s="159"/>
      <c r="G43" s="159"/>
      <c r="H43" s="157">
        <f aca="true" t="shared" si="1" ref="H43:H53">E43+G43+C43</f>
        <v>1000</v>
      </c>
    </row>
    <row r="44" spans="1:8" ht="12.75" customHeight="1">
      <c r="A44" s="169">
        <v>39682</v>
      </c>
      <c r="B44" s="156" t="s">
        <v>590</v>
      </c>
      <c r="C44" s="157">
        <v>1000</v>
      </c>
      <c r="D44" s="158"/>
      <c r="E44" s="158"/>
      <c r="F44" s="159"/>
      <c r="G44" s="159"/>
      <c r="H44" s="157">
        <f t="shared" si="1"/>
        <v>1000</v>
      </c>
    </row>
    <row r="45" spans="1:8" ht="12.75" customHeight="1">
      <c r="A45" s="169">
        <v>39682</v>
      </c>
      <c r="B45" s="156" t="s">
        <v>592</v>
      </c>
      <c r="C45" s="157">
        <v>1000</v>
      </c>
      <c r="D45" s="158"/>
      <c r="E45" s="158"/>
      <c r="F45" s="159"/>
      <c r="G45" s="159"/>
      <c r="H45" s="157">
        <f t="shared" si="1"/>
        <v>1000</v>
      </c>
    </row>
    <row r="46" spans="1:8" ht="12.75" customHeight="1">
      <c r="A46" s="169">
        <v>39682</v>
      </c>
      <c r="B46" s="156" t="s">
        <v>593</v>
      </c>
      <c r="C46" s="157">
        <v>1000</v>
      </c>
      <c r="D46" s="158"/>
      <c r="E46" s="158"/>
      <c r="F46" s="159"/>
      <c r="G46" s="159"/>
      <c r="H46" s="157">
        <f t="shared" si="1"/>
        <v>1000</v>
      </c>
    </row>
    <row r="47" spans="1:8" ht="12.75" customHeight="1">
      <c r="A47" s="169">
        <v>39682</v>
      </c>
      <c r="B47" s="156" t="s">
        <v>594</v>
      </c>
      <c r="C47" s="153">
        <v>1000</v>
      </c>
      <c r="D47" s="158"/>
      <c r="E47" s="158"/>
      <c r="F47" s="159"/>
      <c r="G47" s="159"/>
      <c r="H47" s="157">
        <f t="shared" si="1"/>
        <v>1000</v>
      </c>
    </row>
    <row r="48" spans="1:8" ht="12.75" customHeight="1">
      <c r="A48" s="169">
        <v>39682</v>
      </c>
      <c r="B48" s="156" t="s">
        <v>595</v>
      </c>
      <c r="C48" s="153">
        <v>1000</v>
      </c>
      <c r="D48" s="158"/>
      <c r="E48" s="158"/>
      <c r="F48" s="159"/>
      <c r="G48" s="159"/>
      <c r="H48" s="157">
        <f t="shared" si="1"/>
        <v>1000</v>
      </c>
    </row>
    <row r="49" spans="1:8" ht="12.75" customHeight="1">
      <c r="A49" s="169">
        <v>39682</v>
      </c>
      <c r="B49" s="156" t="s">
        <v>589</v>
      </c>
      <c r="C49" s="153">
        <v>985</v>
      </c>
      <c r="D49" s="158"/>
      <c r="E49" s="158"/>
      <c r="F49" s="159"/>
      <c r="G49" s="159"/>
      <c r="H49" s="157">
        <f t="shared" si="1"/>
        <v>985</v>
      </c>
    </row>
    <row r="50" spans="1:8" ht="12.75" customHeight="1">
      <c r="A50" s="169">
        <v>39682</v>
      </c>
      <c r="B50" s="156" t="s">
        <v>588</v>
      </c>
      <c r="C50" s="157">
        <v>800</v>
      </c>
      <c r="D50" s="158"/>
      <c r="E50" s="158"/>
      <c r="F50" s="159"/>
      <c r="G50" s="159"/>
      <c r="H50" s="157">
        <f t="shared" si="1"/>
        <v>800</v>
      </c>
    </row>
    <row r="51" spans="1:8" ht="12.75" customHeight="1">
      <c r="A51" s="169">
        <v>39682</v>
      </c>
      <c r="B51" s="156" t="s">
        <v>587</v>
      </c>
      <c r="C51" s="157">
        <v>500</v>
      </c>
      <c r="D51" s="158"/>
      <c r="E51" s="158"/>
      <c r="F51" s="159"/>
      <c r="G51" s="159"/>
      <c r="H51" s="157">
        <f t="shared" si="1"/>
        <v>500</v>
      </c>
    </row>
    <row r="52" spans="1:8" ht="12.75" customHeight="1">
      <c r="A52" s="169">
        <v>39682</v>
      </c>
      <c r="B52" s="156" t="s">
        <v>1936</v>
      </c>
      <c r="C52" s="157">
        <v>238.17</v>
      </c>
      <c r="D52" s="158"/>
      <c r="E52" s="158"/>
      <c r="F52" s="159"/>
      <c r="G52" s="159"/>
      <c r="H52" s="157">
        <f t="shared" si="1"/>
        <v>238.17</v>
      </c>
    </row>
    <row r="53" spans="1:8" ht="12.75" customHeight="1">
      <c r="A53" s="169">
        <v>39682</v>
      </c>
      <c r="B53" s="156" t="s">
        <v>1274</v>
      </c>
      <c r="C53" s="157">
        <v>223</v>
      </c>
      <c r="D53" s="158"/>
      <c r="E53" s="158"/>
      <c r="F53" s="159"/>
      <c r="G53" s="159"/>
      <c r="H53" s="157">
        <f t="shared" si="1"/>
        <v>223</v>
      </c>
    </row>
    <row r="54" spans="1:8" ht="12.75" customHeight="1">
      <c r="A54" s="176"/>
      <c r="B54" s="146"/>
      <c r="C54" s="137"/>
      <c r="D54" s="177"/>
      <c r="E54" s="178"/>
      <c r="F54" s="179"/>
      <c r="G54" s="180"/>
      <c r="H54" s="142"/>
    </row>
    <row r="55" spans="1:8" ht="15.75">
      <c r="A55" s="233" t="s">
        <v>1740</v>
      </c>
      <c r="B55" s="234"/>
      <c r="C55" s="74">
        <f>SUM(C10:C54)</f>
        <v>412669.68</v>
      </c>
      <c r="D55" s="35">
        <f>SUM(D11:D54)</f>
        <v>0</v>
      </c>
      <c r="E55" s="36">
        <f>SUM(E11:E54)</f>
        <v>0</v>
      </c>
      <c r="F55" s="35">
        <f>SUM(F11:F54)</f>
        <v>0</v>
      </c>
      <c r="G55" s="36">
        <f>SUM(G11:G54)</f>
        <v>0</v>
      </c>
      <c r="H55" s="165">
        <f>E55+G55+C55</f>
        <v>412669.68</v>
      </c>
    </row>
    <row r="56" spans="1:8" ht="15.75">
      <c r="A56" s="233" t="s">
        <v>1772</v>
      </c>
      <c r="B56" s="234"/>
      <c r="C56" s="74">
        <f aca="true" t="shared" si="2" ref="C56:H56">C8+C55</f>
        <v>16980481.830000002</v>
      </c>
      <c r="D56" s="35">
        <f t="shared" si="2"/>
        <v>100000</v>
      </c>
      <c r="E56" s="36">
        <f t="shared" si="2"/>
        <v>966370</v>
      </c>
      <c r="F56" s="35">
        <f t="shared" si="2"/>
        <v>0</v>
      </c>
      <c r="G56" s="36">
        <f t="shared" si="2"/>
        <v>0</v>
      </c>
      <c r="H56" s="38">
        <f t="shared" si="2"/>
        <v>16980481.830000002</v>
      </c>
    </row>
    <row r="57" spans="1:8" ht="12.75">
      <c r="A57" s="223" t="s">
        <v>386</v>
      </c>
      <c r="B57" s="223"/>
      <c r="C57" s="223"/>
      <c r="D57" s="223"/>
      <c r="E57" s="223"/>
      <c r="F57" s="223"/>
      <c r="G57" s="223"/>
      <c r="H57" s="223"/>
    </row>
    <row r="58" spans="1:8" ht="20.25" customHeight="1">
      <c r="A58" s="85"/>
      <c r="B58" s="40"/>
      <c r="C58" s="40"/>
      <c r="D58" s="41"/>
      <c r="E58" s="41"/>
      <c r="F58" s="41"/>
      <c r="G58" s="41"/>
      <c r="H58" s="39"/>
    </row>
    <row r="59" spans="1:8" ht="12.75">
      <c r="A59" s="143"/>
      <c r="B59" s="95"/>
      <c r="C59" s="95"/>
      <c r="D59" s="96"/>
      <c r="E59" s="96"/>
      <c r="F59" s="78"/>
      <c r="G59" s="78"/>
      <c r="H59" s="97"/>
    </row>
    <row r="60" spans="1:8" ht="12.75">
      <c r="A60" s="144"/>
      <c r="B60" s="95"/>
      <c r="C60" s="95"/>
      <c r="D60" s="96"/>
      <c r="E60" s="96"/>
      <c r="F60" s="145"/>
      <c r="G60" s="145"/>
      <c r="H60" s="97"/>
    </row>
    <row r="61" spans="1:8" ht="12.75">
      <c r="A61" s="225"/>
      <c r="B61" s="225"/>
      <c r="C61" s="77"/>
      <c r="D61" s="96"/>
      <c r="E61" s="96"/>
      <c r="F61" s="145"/>
      <c r="G61" s="145"/>
      <c r="H61" s="97"/>
    </row>
    <row r="62" spans="1:8" ht="12.75">
      <c r="A62" s="9"/>
      <c r="B62" s="42"/>
      <c r="C62" s="42"/>
      <c r="D62" s="43"/>
      <c r="E62" s="43"/>
      <c r="F62" s="44"/>
      <c r="G62" s="44"/>
      <c r="H62" s="45"/>
    </row>
    <row r="63" spans="1:8" ht="12.75">
      <c r="A63" s="46"/>
      <c r="B63" s="42"/>
      <c r="C63" s="42"/>
      <c r="D63" s="43"/>
      <c r="E63" s="43"/>
      <c r="F63" s="44"/>
      <c r="G63" s="44"/>
      <c r="H63" s="45"/>
    </row>
    <row r="64" spans="1:8" ht="12.75">
      <c r="A64" s="46"/>
      <c r="B64" s="42"/>
      <c r="C64" s="42"/>
      <c r="D64" s="43"/>
      <c r="E64" s="43"/>
      <c r="F64" s="44"/>
      <c r="G64" s="44"/>
      <c r="H64" s="45"/>
    </row>
    <row r="65" spans="1:8" ht="12.75">
      <c r="A65" s="219"/>
      <c r="B65" s="219"/>
      <c r="C65" s="51"/>
      <c r="D65" s="43"/>
      <c r="E65" s="43"/>
      <c r="F65" s="44"/>
      <c r="G65" s="44"/>
      <c r="H65" s="45"/>
    </row>
    <row r="66" spans="1:8" ht="12.75">
      <c r="A66" s="47"/>
      <c r="B66" s="42"/>
      <c r="C66" s="42"/>
      <c r="D66" s="43"/>
      <c r="E66" s="43"/>
      <c r="F66" s="44"/>
      <c r="G66" s="44"/>
      <c r="H66" s="45"/>
    </row>
    <row r="67" spans="1:8" ht="12.75">
      <c r="A67" s="47"/>
      <c r="B67" s="42"/>
      <c r="C67" s="42"/>
      <c r="D67" s="43"/>
      <c r="E67" s="43"/>
      <c r="F67" s="44"/>
      <c r="G67" s="44"/>
      <c r="H67" s="45"/>
    </row>
    <row r="68" spans="1:8" ht="12.75">
      <c r="A68" s="47"/>
      <c r="B68" s="42"/>
      <c r="C68" s="42"/>
      <c r="D68" s="43"/>
      <c r="E68" s="43"/>
      <c r="F68" s="44"/>
      <c r="G68" s="44"/>
      <c r="H68" s="45"/>
    </row>
    <row r="69" spans="1:8" ht="12.75">
      <c r="A69" s="47"/>
      <c r="B69" s="42"/>
      <c r="C69" s="42"/>
      <c r="D69" s="43"/>
      <c r="E69" s="43"/>
      <c r="F69" s="44"/>
      <c r="G69" s="44"/>
      <c r="H69" s="45"/>
    </row>
    <row r="70" spans="1:8" ht="12.75">
      <c r="A70" s="8"/>
      <c r="B70" s="8"/>
      <c r="C70" s="8"/>
      <c r="D70" s="44"/>
      <c r="E70" s="44"/>
      <c r="F70" s="44"/>
      <c r="G70" s="44"/>
      <c r="H70" s="44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6.75" customHeight="1">
      <c r="A75" s="8"/>
      <c r="B75" s="8"/>
      <c r="C75" s="8"/>
      <c r="D75" s="8"/>
      <c r="E75" s="8"/>
      <c r="F75" s="8"/>
      <c r="G75" s="8"/>
      <c r="H75" s="8"/>
    </row>
    <row r="76" spans="1:8" ht="12.75" hidden="1">
      <c r="A76" s="8"/>
      <c r="B76" s="8"/>
      <c r="C76" s="8"/>
      <c r="D76" s="8"/>
      <c r="E76" s="8"/>
      <c r="F76" s="8"/>
      <c r="G76" s="8"/>
      <c r="H76" s="8"/>
    </row>
    <row r="77" spans="1:8" ht="12.75" hidden="1">
      <c r="A77" s="8"/>
      <c r="B77" s="8"/>
      <c r="C77" s="8"/>
      <c r="D77" s="8"/>
      <c r="E77" s="8"/>
      <c r="F77" s="8"/>
      <c r="G77" s="8"/>
      <c r="H77" s="8"/>
    </row>
    <row r="78" ht="12.75" hidden="1"/>
  </sheetData>
  <mergeCells count="15">
    <mergeCell ref="A65:B65"/>
    <mergeCell ref="A57:H57"/>
    <mergeCell ref="A1:H1"/>
    <mergeCell ref="A2:H2"/>
    <mergeCell ref="A3:H3"/>
    <mergeCell ref="C6:C7"/>
    <mergeCell ref="F6:G6"/>
    <mergeCell ref="H6:H7"/>
    <mergeCell ref="D6:E6"/>
    <mergeCell ref="A4:H4"/>
    <mergeCell ref="A61:B61"/>
    <mergeCell ref="A55:B55"/>
    <mergeCell ref="A6:A7"/>
    <mergeCell ref="B6:B7"/>
    <mergeCell ref="A56:B56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 topLeftCell="A1">
      <selection activeCell="A1" sqref="A1:H1"/>
    </sheetView>
  </sheetViews>
  <sheetFormatPr defaultColWidth="9.140625" defaultRowHeight="12.75"/>
  <cols>
    <col min="1" max="1" width="10.140625" style="0" bestFit="1" customWidth="1"/>
    <col min="2" max="2" width="37.140625" style="0" customWidth="1"/>
    <col min="3" max="3" width="14.57421875" style="0" customWidth="1"/>
    <col min="4" max="7" width="13.7109375" style="0" customWidth="1"/>
    <col min="8" max="8" width="12.0039062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28" t="s">
        <v>1724</v>
      </c>
      <c r="B1" s="228"/>
      <c r="C1" s="228"/>
      <c r="D1" s="228"/>
      <c r="E1" s="228"/>
      <c r="F1" s="228"/>
      <c r="G1" s="228"/>
      <c r="H1" s="228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1742</v>
      </c>
      <c r="B4" s="222"/>
      <c r="C4" s="222"/>
      <c r="D4" s="222"/>
      <c r="E4" s="222"/>
      <c r="F4" s="222"/>
      <c r="G4" s="222"/>
      <c r="H4" s="222"/>
    </row>
    <row r="5" spans="4:7" ht="12.75">
      <c r="D5" s="1"/>
      <c r="E5" s="1"/>
      <c r="F5" s="2"/>
      <c r="G5" s="2"/>
    </row>
    <row r="6" spans="1:8" ht="21.75" customHeight="1">
      <c r="A6" s="221" t="s">
        <v>1726</v>
      </c>
      <c r="B6" s="221" t="s">
        <v>1727</v>
      </c>
      <c r="C6" s="221" t="s">
        <v>1730</v>
      </c>
      <c r="D6" s="221" t="s">
        <v>1728</v>
      </c>
      <c r="E6" s="221"/>
      <c r="F6" s="221" t="s">
        <v>1729</v>
      </c>
      <c r="G6" s="229"/>
      <c r="H6" s="221" t="s">
        <v>1731</v>
      </c>
    </row>
    <row r="7" spans="1:8" ht="21.75" customHeight="1">
      <c r="A7" s="221"/>
      <c r="B7" s="221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"/>
      <c r="D8" s="6"/>
      <c r="E8" s="6"/>
      <c r="F8" s="6"/>
      <c r="G8" s="6"/>
      <c r="H8" s="7">
        <v>0</v>
      </c>
    </row>
    <row r="9" spans="1:8" ht="12.75">
      <c r="A9" s="8"/>
      <c r="B9" s="9"/>
      <c r="C9" s="8"/>
      <c r="D9" s="9"/>
      <c r="E9" s="9"/>
      <c r="F9" s="8"/>
      <c r="G9" s="8"/>
      <c r="H9" s="9"/>
    </row>
    <row r="10" spans="1:8" ht="14.25" customHeight="1">
      <c r="A10" s="48">
        <v>39659</v>
      </c>
      <c r="B10" s="10" t="s">
        <v>1734</v>
      </c>
      <c r="C10" s="15">
        <v>30957.82</v>
      </c>
      <c r="D10" s="11"/>
      <c r="E10" s="12"/>
      <c r="F10" s="13"/>
      <c r="G10" s="14"/>
      <c r="H10" s="16">
        <f aca="true" t="shared" si="0" ref="H10:H17">E10+G10+C10</f>
        <v>30957.82</v>
      </c>
    </row>
    <row r="11" spans="1:8" ht="12.75" customHeight="1">
      <c r="A11" s="49">
        <v>39659</v>
      </c>
      <c r="B11" s="17" t="s">
        <v>1735</v>
      </c>
      <c r="C11" s="22">
        <v>21601</v>
      </c>
      <c r="D11" s="18"/>
      <c r="E11" s="19"/>
      <c r="F11" s="20"/>
      <c r="G11" s="21"/>
      <c r="H11" s="23">
        <f t="shared" si="0"/>
        <v>21601</v>
      </c>
    </row>
    <row r="12" spans="1:8" ht="14.25" customHeight="1">
      <c r="A12" s="49">
        <v>39659</v>
      </c>
      <c r="B12" s="17" t="s">
        <v>1736</v>
      </c>
      <c r="C12" s="22">
        <v>12000</v>
      </c>
      <c r="D12" s="24"/>
      <c r="E12" s="25"/>
      <c r="F12" s="24"/>
      <c r="G12" s="25"/>
      <c r="H12" s="23">
        <f t="shared" si="0"/>
        <v>12000</v>
      </c>
    </row>
    <row r="13" spans="1:8" ht="13.5" customHeight="1">
      <c r="A13" s="49">
        <v>39659</v>
      </c>
      <c r="B13" s="17" t="s">
        <v>1737</v>
      </c>
      <c r="C13" s="22">
        <v>5000</v>
      </c>
      <c r="D13" s="24"/>
      <c r="E13" s="25"/>
      <c r="F13" s="24"/>
      <c r="G13" s="25"/>
      <c r="H13" s="23">
        <f t="shared" si="0"/>
        <v>5000</v>
      </c>
    </row>
    <row r="14" spans="1:8" ht="12.75" customHeight="1">
      <c r="A14" s="49">
        <v>39659</v>
      </c>
      <c r="B14" s="17" t="s">
        <v>1743</v>
      </c>
      <c r="C14" s="22">
        <v>4400</v>
      </c>
      <c r="D14" s="20"/>
      <c r="E14" s="21"/>
      <c r="F14" s="24"/>
      <c r="G14" s="25"/>
      <c r="H14" s="23">
        <f t="shared" si="0"/>
        <v>4400</v>
      </c>
    </row>
    <row r="15" spans="1:8" ht="12.75" customHeight="1">
      <c r="A15" s="49">
        <v>39659</v>
      </c>
      <c r="B15" s="17" t="s">
        <v>1738</v>
      </c>
      <c r="C15" s="22">
        <v>2991</v>
      </c>
      <c r="D15" s="18"/>
      <c r="E15" s="19"/>
      <c r="F15" s="24"/>
      <c r="G15" s="25"/>
      <c r="H15" s="23">
        <f t="shared" si="0"/>
        <v>2991</v>
      </c>
    </row>
    <row r="16" spans="1:8" ht="12.75" customHeight="1">
      <c r="A16" s="49">
        <v>39659</v>
      </c>
      <c r="B16" s="17" t="s">
        <v>1739</v>
      </c>
      <c r="C16" s="22">
        <v>1000</v>
      </c>
      <c r="D16" s="24"/>
      <c r="E16" s="25"/>
      <c r="F16" s="20"/>
      <c r="G16" s="21"/>
      <c r="H16" s="23">
        <f t="shared" si="0"/>
        <v>1000</v>
      </c>
    </row>
    <row r="17" spans="1:8" ht="12.75" customHeight="1">
      <c r="A17" s="49">
        <v>39659</v>
      </c>
      <c r="B17" s="17" t="s">
        <v>1745</v>
      </c>
      <c r="C17" s="22">
        <v>350</v>
      </c>
      <c r="D17" s="18"/>
      <c r="E17" s="19"/>
      <c r="F17" s="20"/>
      <c r="G17" s="21"/>
      <c r="H17" s="23">
        <f t="shared" si="0"/>
        <v>350</v>
      </c>
    </row>
    <row r="18" spans="1:8" ht="12.75" customHeight="1">
      <c r="A18" s="49"/>
      <c r="B18" s="17"/>
      <c r="C18" s="26"/>
      <c r="D18" s="24"/>
      <c r="E18" s="25"/>
      <c r="F18" s="20"/>
      <c r="G18" s="21"/>
      <c r="H18" s="27"/>
    </row>
    <row r="19" spans="1:8" ht="12" customHeight="1">
      <c r="A19" s="50"/>
      <c r="B19" s="28"/>
      <c r="C19" s="33"/>
      <c r="D19" s="29"/>
      <c r="E19" s="30"/>
      <c r="F19" s="31"/>
      <c r="G19" s="32"/>
      <c r="H19" s="34"/>
    </row>
    <row r="20" spans="1:8" ht="15.75">
      <c r="A20" s="226" t="s">
        <v>1740</v>
      </c>
      <c r="B20" s="227"/>
      <c r="C20" s="37">
        <f aca="true" t="shared" si="1" ref="C20:H20">SUM(C10:C19)</f>
        <v>78299.82</v>
      </c>
      <c r="D20" s="35">
        <f t="shared" si="1"/>
        <v>0</v>
      </c>
      <c r="E20" s="36">
        <f t="shared" si="1"/>
        <v>0</v>
      </c>
      <c r="F20" s="35">
        <f t="shared" si="1"/>
        <v>0</v>
      </c>
      <c r="G20" s="36">
        <f t="shared" si="1"/>
        <v>0</v>
      </c>
      <c r="H20" s="38">
        <f t="shared" si="1"/>
        <v>78299.82</v>
      </c>
    </row>
    <row r="21" spans="1:8" ht="12.75">
      <c r="A21" s="230" t="s">
        <v>1741</v>
      </c>
      <c r="B21" s="231"/>
      <c r="C21" s="231"/>
      <c r="D21" s="231"/>
      <c r="E21" s="231"/>
      <c r="F21" s="231"/>
      <c r="G21" s="231"/>
      <c r="H21" s="231"/>
    </row>
    <row r="22" spans="1:8" ht="20.25" customHeight="1">
      <c r="A22" s="8"/>
      <c r="B22" s="40"/>
      <c r="C22" s="40"/>
      <c r="D22" s="41"/>
      <c r="E22" s="41"/>
      <c r="F22" s="41"/>
      <c r="G22" s="41"/>
      <c r="H22" s="39"/>
    </row>
    <row r="23" spans="1:8" ht="12.75">
      <c r="A23" s="9"/>
      <c r="B23" s="42"/>
      <c r="C23" s="42"/>
      <c r="D23" s="43"/>
      <c r="E23" s="43"/>
      <c r="F23" s="39"/>
      <c r="G23" s="39"/>
      <c r="H23" s="45"/>
    </row>
    <row r="24" spans="1:8" ht="12.75">
      <c r="A24" s="46"/>
      <c r="B24" s="42"/>
      <c r="C24" s="42"/>
      <c r="D24" s="43"/>
      <c r="E24" s="43"/>
      <c r="F24" s="44"/>
      <c r="G24" s="44"/>
      <c r="H24" s="45"/>
    </row>
    <row r="25" spans="1:8" ht="12.75">
      <c r="A25" s="232"/>
      <c r="B25" s="232"/>
      <c r="C25" s="52"/>
      <c r="D25" s="43"/>
      <c r="E25" s="43"/>
      <c r="F25" s="44"/>
      <c r="G25" s="44"/>
      <c r="H25" s="45"/>
    </row>
    <row r="26" spans="1:8" ht="12.75">
      <c r="A26" s="9"/>
      <c r="B26" s="42"/>
      <c r="C26" s="42"/>
      <c r="D26" s="43"/>
      <c r="E26" s="43"/>
      <c r="F26" s="44"/>
      <c r="G26" s="44"/>
      <c r="H26" s="45"/>
    </row>
    <row r="27" spans="1:8" ht="12.75">
      <c r="A27" s="46"/>
      <c r="B27" s="42"/>
      <c r="C27" s="42"/>
      <c r="D27" s="43"/>
      <c r="E27" s="43"/>
      <c r="F27" s="44"/>
      <c r="G27" s="44"/>
      <c r="H27" s="45"/>
    </row>
    <row r="28" spans="1:8" ht="12.75">
      <c r="A28" s="46"/>
      <c r="B28" s="42"/>
      <c r="C28" s="42"/>
      <c r="D28" s="43"/>
      <c r="E28" s="43"/>
      <c r="F28" s="44"/>
      <c r="G28" s="44"/>
      <c r="H28" s="45"/>
    </row>
    <row r="29" spans="1:8" ht="12.75">
      <c r="A29" s="219"/>
      <c r="B29" s="220"/>
      <c r="C29" s="51"/>
      <c r="D29" s="43"/>
      <c r="E29" s="43"/>
      <c r="F29" s="44"/>
      <c r="G29" s="44"/>
      <c r="H29" s="45"/>
    </row>
    <row r="30" spans="1:8" ht="12.75">
      <c r="A30" s="47"/>
      <c r="B30" s="42"/>
      <c r="C30" s="42"/>
      <c r="D30" s="43"/>
      <c r="E30" s="43"/>
      <c r="F30" s="44"/>
      <c r="G30" s="44"/>
      <c r="H30" s="45"/>
    </row>
    <row r="31" spans="1:8" ht="12.75">
      <c r="A31" s="47"/>
      <c r="B31" s="42"/>
      <c r="C31" s="42"/>
      <c r="D31" s="43"/>
      <c r="E31" s="43"/>
      <c r="F31" s="44"/>
      <c r="G31" s="44"/>
      <c r="H31" s="45"/>
    </row>
    <row r="32" spans="1:8" ht="12.75">
      <c r="A32" s="47"/>
      <c r="B32" s="42"/>
      <c r="C32" s="42"/>
      <c r="D32" s="43"/>
      <c r="E32" s="43"/>
      <c r="F32" s="44"/>
      <c r="G32" s="44"/>
      <c r="H32" s="45"/>
    </row>
    <row r="33" spans="1:8" ht="12.75">
      <c r="A33" s="47"/>
      <c r="B33" s="42"/>
      <c r="C33" s="42"/>
      <c r="D33" s="43"/>
      <c r="E33" s="43"/>
      <c r="F33" s="44"/>
      <c r="G33" s="44"/>
      <c r="H33" s="45"/>
    </row>
    <row r="34" spans="1:8" ht="12.75">
      <c r="A34" s="8"/>
      <c r="B34" s="8"/>
      <c r="C34" s="8"/>
      <c r="D34" s="44"/>
      <c r="E34" s="44"/>
      <c r="F34" s="44"/>
      <c r="G34" s="44"/>
      <c r="H34" s="44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</sheetData>
  <mergeCells count="14">
    <mergeCell ref="A25:B25"/>
    <mergeCell ref="A20:B20"/>
    <mergeCell ref="A6:A7"/>
    <mergeCell ref="B6:B7"/>
    <mergeCell ref="A1:H1"/>
    <mergeCell ref="A2:H2"/>
    <mergeCell ref="A3:H3"/>
    <mergeCell ref="A29:B29"/>
    <mergeCell ref="C6:C7"/>
    <mergeCell ref="F6:G6"/>
    <mergeCell ref="H6:H7"/>
    <mergeCell ref="D6:E6"/>
    <mergeCell ref="A4:H4"/>
    <mergeCell ref="A21:H21"/>
  </mergeCells>
  <printOptions horizontalCentered="1"/>
  <pageMargins left="0.31496062992125984" right="0.2755905511811024" top="0.4724409448818898" bottom="0.4724409448818898" header="0.5118110236220472" footer="0.5118110236220472"/>
  <pageSetup horizontalDpi="600" verticalDpi="600" orientation="landscape" paperSize="9" scale="10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workbookViewId="0" topLeftCell="A11">
      <selection activeCell="B23" sqref="B23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1935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16980481.83</v>
      </c>
      <c r="D8" s="71">
        <v>100000</v>
      </c>
      <c r="E8" s="71">
        <v>966370</v>
      </c>
      <c r="F8" s="71"/>
      <c r="G8" s="71"/>
      <c r="H8" s="73">
        <f>C8</f>
        <v>16980481.83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39685</v>
      </c>
      <c r="B10" s="181" t="s">
        <v>398</v>
      </c>
      <c r="C10" s="153">
        <v>193380</v>
      </c>
      <c r="D10" s="173">
        <v>20000</v>
      </c>
      <c r="E10" s="173">
        <v>193380</v>
      </c>
      <c r="F10" s="155"/>
      <c r="G10" s="155"/>
      <c r="H10" s="153">
        <f>SUM(C10)</f>
        <v>193380</v>
      </c>
    </row>
    <row r="11" spans="1:8" ht="12.75">
      <c r="A11" s="169">
        <v>39685</v>
      </c>
      <c r="B11" s="156" t="s">
        <v>1874</v>
      </c>
      <c r="C11" s="157">
        <v>15100</v>
      </c>
      <c r="D11" s="157"/>
      <c r="E11" s="173"/>
      <c r="F11" s="155"/>
      <c r="G11" s="155"/>
      <c r="H11" s="153">
        <f>SUM(C11)</f>
        <v>15100</v>
      </c>
    </row>
    <row r="12" spans="1:8" ht="14.25" customHeight="1">
      <c r="A12" s="169">
        <v>39685</v>
      </c>
      <c r="B12" s="156" t="s">
        <v>1858</v>
      </c>
      <c r="C12" s="157">
        <v>14347.98</v>
      </c>
      <c r="D12" s="160"/>
      <c r="E12" s="160"/>
      <c r="F12" s="159"/>
      <c r="G12" s="159"/>
      <c r="H12" s="153">
        <f aca="true" t="shared" si="0" ref="H12:H35">E12+G12+C12</f>
        <v>14347.98</v>
      </c>
    </row>
    <row r="13" spans="1:8" ht="13.5" customHeight="1">
      <c r="A13" s="169">
        <v>39685</v>
      </c>
      <c r="B13" s="156" t="s">
        <v>1857</v>
      </c>
      <c r="C13" s="157">
        <v>13575</v>
      </c>
      <c r="D13" s="160"/>
      <c r="E13" s="160"/>
      <c r="F13" s="159"/>
      <c r="G13" s="159"/>
      <c r="H13" s="153">
        <f t="shared" si="0"/>
        <v>13575</v>
      </c>
    </row>
    <row r="14" spans="1:8" ht="13.5" customHeight="1">
      <c r="A14" s="169">
        <v>39685</v>
      </c>
      <c r="B14" s="156" t="s">
        <v>1856</v>
      </c>
      <c r="C14" s="157">
        <v>10000</v>
      </c>
      <c r="D14" s="160"/>
      <c r="E14" s="160"/>
      <c r="F14" s="159"/>
      <c r="G14" s="159"/>
      <c r="H14" s="153">
        <f t="shared" si="0"/>
        <v>10000</v>
      </c>
    </row>
    <row r="15" spans="1:8" ht="12.75" customHeight="1">
      <c r="A15" s="169">
        <v>39685</v>
      </c>
      <c r="B15" s="156" t="s">
        <v>1875</v>
      </c>
      <c r="C15" s="157">
        <v>6270</v>
      </c>
      <c r="D15" s="158"/>
      <c r="E15" s="158"/>
      <c r="F15" s="159"/>
      <c r="G15" s="159"/>
      <c r="H15" s="157">
        <f t="shared" si="0"/>
        <v>6270</v>
      </c>
    </row>
    <row r="16" spans="1:8" ht="12.75" customHeight="1">
      <c r="A16" s="169">
        <v>39685</v>
      </c>
      <c r="B16" s="156" t="s">
        <v>1876</v>
      </c>
      <c r="C16" s="157">
        <v>5262</v>
      </c>
      <c r="D16" s="158"/>
      <c r="E16" s="158"/>
      <c r="F16" s="159"/>
      <c r="G16" s="159"/>
      <c r="H16" s="157">
        <f t="shared" si="0"/>
        <v>5262</v>
      </c>
    </row>
    <row r="17" spans="1:8" ht="12.75" customHeight="1">
      <c r="A17" s="169">
        <v>39685</v>
      </c>
      <c r="B17" s="156" t="s">
        <v>1864</v>
      </c>
      <c r="C17" s="157">
        <v>5180</v>
      </c>
      <c r="D17" s="158"/>
      <c r="E17" s="158"/>
      <c r="F17" s="159"/>
      <c r="G17" s="159"/>
      <c r="H17" s="157">
        <f t="shared" si="0"/>
        <v>5180</v>
      </c>
    </row>
    <row r="18" spans="1:8" ht="12.75" customHeight="1">
      <c r="A18" s="169">
        <v>39685</v>
      </c>
      <c r="B18" s="156" t="s">
        <v>1865</v>
      </c>
      <c r="C18" s="157">
        <v>5000</v>
      </c>
      <c r="D18" s="158"/>
      <c r="E18" s="158"/>
      <c r="F18" s="159"/>
      <c r="G18" s="159"/>
      <c r="H18" s="157">
        <f t="shared" si="0"/>
        <v>5000</v>
      </c>
    </row>
    <row r="19" spans="1:8" ht="12.75" customHeight="1">
      <c r="A19" s="169">
        <v>39685</v>
      </c>
      <c r="B19" s="156" t="s">
        <v>1861</v>
      </c>
      <c r="C19" s="157">
        <v>3722</v>
      </c>
      <c r="D19" s="158"/>
      <c r="E19" s="158"/>
      <c r="F19" s="159"/>
      <c r="G19" s="159"/>
      <c r="H19" s="157">
        <f t="shared" si="0"/>
        <v>3722</v>
      </c>
    </row>
    <row r="20" spans="1:8" ht="12.75" customHeight="1">
      <c r="A20" s="169">
        <v>39685</v>
      </c>
      <c r="B20" s="156" t="s">
        <v>1494</v>
      </c>
      <c r="C20" s="153">
        <v>1750</v>
      </c>
      <c r="D20" s="158"/>
      <c r="E20" s="158"/>
      <c r="F20" s="159"/>
      <c r="G20" s="159"/>
      <c r="H20" s="157">
        <f t="shared" si="0"/>
        <v>1750</v>
      </c>
    </row>
    <row r="21" spans="1:8" ht="12.75" customHeight="1">
      <c r="A21" s="169">
        <v>39685</v>
      </c>
      <c r="B21" s="156" t="s">
        <v>1855</v>
      </c>
      <c r="C21" s="157">
        <v>1665</v>
      </c>
      <c r="D21" s="158"/>
      <c r="E21" s="158"/>
      <c r="F21" s="159"/>
      <c r="G21" s="159"/>
      <c r="H21" s="157">
        <f t="shared" si="0"/>
        <v>1665</v>
      </c>
    </row>
    <row r="22" spans="1:8" ht="12.75" customHeight="1">
      <c r="A22" s="169">
        <v>39685</v>
      </c>
      <c r="B22" s="156" t="s">
        <v>1866</v>
      </c>
      <c r="C22" s="157">
        <v>1500</v>
      </c>
      <c r="D22" s="158"/>
      <c r="E22" s="158"/>
      <c r="F22" s="159"/>
      <c r="G22" s="159"/>
      <c r="H22" s="157">
        <f t="shared" si="0"/>
        <v>1500</v>
      </c>
    </row>
    <row r="23" spans="1:8" ht="12.75" customHeight="1">
      <c r="A23" s="169">
        <v>39685</v>
      </c>
      <c r="B23" s="156" t="s">
        <v>1867</v>
      </c>
      <c r="C23" s="157">
        <v>1491.3</v>
      </c>
      <c r="D23" s="158"/>
      <c r="E23" s="158"/>
      <c r="F23" s="159"/>
      <c r="G23" s="159"/>
      <c r="H23" s="157">
        <f t="shared" si="0"/>
        <v>1491.3</v>
      </c>
    </row>
    <row r="24" spans="1:8" ht="12.75" customHeight="1">
      <c r="A24" s="169">
        <v>39685</v>
      </c>
      <c r="B24" s="156" t="s">
        <v>1868</v>
      </c>
      <c r="C24" s="157">
        <v>1000</v>
      </c>
      <c r="D24" s="158"/>
      <c r="E24" s="158"/>
      <c r="F24" s="159"/>
      <c r="G24" s="159"/>
      <c r="H24" s="157">
        <f t="shared" si="0"/>
        <v>1000</v>
      </c>
    </row>
    <row r="25" spans="1:8" ht="12.75" customHeight="1">
      <c r="A25" s="169">
        <v>39685</v>
      </c>
      <c r="B25" s="156" t="s">
        <v>1869</v>
      </c>
      <c r="C25" s="157">
        <v>902.18</v>
      </c>
      <c r="D25" s="158"/>
      <c r="E25" s="158"/>
      <c r="F25" s="159"/>
      <c r="G25" s="159"/>
      <c r="H25" s="157">
        <f t="shared" si="0"/>
        <v>902.18</v>
      </c>
    </row>
    <row r="26" spans="1:8" ht="12.75" customHeight="1">
      <c r="A26" s="169">
        <v>39685</v>
      </c>
      <c r="B26" s="156" t="s">
        <v>1862</v>
      </c>
      <c r="C26" s="157">
        <v>880</v>
      </c>
      <c r="D26" s="158"/>
      <c r="E26" s="158"/>
      <c r="F26" s="159"/>
      <c r="G26" s="159"/>
      <c r="H26" s="157">
        <f t="shared" si="0"/>
        <v>880</v>
      </c>
    </row>
    <row r="27" spans="1:8" ht="12.75" customHeight="1">
      <c r="A27" s="169">
        <v>39685</v>
      </c>
      <c r="B27" s="156" t="s">
        <v>1859</v>
      </c>
      <c r="C27" s="157">
        <v>705</v>
      </c>
      <c r="D27" s="158"/>
      <c r="E27" s="158"/>
      <c r="F27" s="159"/>
      <c r="G27" s="159"/>
      <c r="H27" s="157">
        <f t="shared" si="0"/>
        <v>705</v>
      </c>
    </row>
    <row r="28" spans="1:8" ht="12.75" customHeight="1">
      <c r="A28" s="169">
        <v>39685</v>
      </c>
      <c r="B28" s="156" t="s">
        <v>1860</v>
      </c>
      <c r="C28" s="157">
        <v>520</v>
      </c>
      <c r="D28" s="158"/>
      <c r="E28" s="158"/>
      <c r="F28" s="159"/>
      <c r="G28" s="159"/>
      <c r="H28" s="157">
        <f t="shared" si="0"/>
        <v>520</v>
      </c>
    </row>
    <row r="29" spans="1:8" ht="12.75" customHeight="1">
      <c r="A29" s="169">
        <v>39685</v>
      </c>
      <c r="B29" s="156" t="s">
        <v>1870</v>
      </c>
      <c r="C29" s="157">
        <v>500</v>
      </c>
      <c r="D29" s="158"/>
      <c r="E29" s="158"/>
      <c r="F29" s="159"/>
      <c r="G29" s="159"/>
      <c r="H29" s="157">
        <f t="shared" si="0"/>
        <v>500</v>
      </c>
    </row>
    <row r="30" spans="1:8" ht="12.75" customHeight="1">
      <c r="A30" s="169">
        <v>39685</v>
      </c>
      <c r="B30" s="156" t="s">
        <v>1863</v>
      </c>
      <c r="C30" s="157">
        <v>480</v>
      </c>
      <c r="D30" s="158"/>
      <c r="E30" s="158"/>
      <c r="F30" s="159"/>
      <c r="G30" s="159"/>
      <c r="H30" s="157">
        <f t="shared" si="0"/>
        <v>480</v>
      </c>
    </row>
    <row r="31" spans="1:8" ht="12.75" customHeight="1">
      <c r="A31" s="169">
        <v>39685</v>
      </c>
      <c r="B31" s="161" t="s">
        <v>1871</v>
      </c>
      <c r="C31" s="157">
        <v>415.74</v>
      </c>
      <c r="D31" s="158"/>
      <c r="E31" s="158"/>
      <c r="F31" s="159"/>
      <c r="G31" s="159"/>
      <c r="H31" s="157">
        <f t="shared" si="0"/>
        <v>415.74</v>
      </c>
    </row>
    <row r="32" spans="1:8" ht="12.75" customHeight="1">
      <c r="A32" s="169">
        <v>39685</v>
      </c>
      <c r="B32" s="156" t="s">
        <v>1872</v>
      </c>
      <c r="C32" s="157">
        <v>332.6</v>
      </c>
      <c r="D32" s="158"/>
      <c r="E32" s="158"/>
      <c r="F32" s="159"/>
      <c r="G32" s="159"/>
      <c r="H32" s="157">
        <f t="shared" si="0"/>
        <v>332.6</v>
      </c>
    </row>
    <row r="33" spans="1:8" ht="12.75" customHeight="1">
      <c r="A33" s="169">
        <v>39685</v>
      </c>
      <c r="B33" s="156" t="s">
        <v>1854</v>
      </c>
      <c r="C33" s="157">
        <v>300</v>
      </c>
      <c r="D33" s="158"/>
      <c r="E33" s="158"/>
      <c r="F33" s="159"/>
      <c r="G33" s="159"/>
      <c r="H33" s="157">
        <f t="shared" si="0"/>
        <v>300</v>
      </c>
    </row>
    <row r="34" spans="1:8" ht="12.75" customHeight="1">
      <c r="A34" s="169">
        <v>39685</v>
      </c>
      <c r="B34" s="156" t="s">
        <v>1873</v>
      </c>
      <c r="C34" s="157">
        <v>200</v>
      </c>
      <c r="D34" s="160"/>
      <c r="E34" s="160"/>
      <c r="F34" s="159"/>
      <c r="G34" s="159"/>
      <c r="H34" s="153">
        <f t="shared" si="0"/>
        <v>200</v>
      </c>
    </row>
    <row r="35" spans="1:8" ht="12.75" customHeight="1">
      <c r="A35" s="169">
        <v>39685</v>
      </c>
      <c r="B35" s="156" t="s">
        <v>1877</v>
      </c>
      <c r="C35" s="157">
        <v>200</v>
      </c>
      <c r="D35" s="158"/>
      <c r="E35" s="158"/>
      <c r="F35" s="159"/>
      <c r="G35" s="159"/>
      <c r="H35" s="157">
        <f t="shared" si="0"/>
        <v>200</v>
      </c>
    </row>
    <row r="36" spans="1:8" ht="12.75" customHeight="1">
      <c r="A36" s="184"/>
      <c r="B36" s="156"/>
      <c r="C36" s="157"/>
      <c r="D36" s="158"/>
      <c r="E36" s="158"/>
      <c r="F36" s="159"/>
      <c r="G36" s="159"/>
      <c r="H36" s="157"/>
    </row>
    <row r="37" spans="1:8" ht="12.75" customHeight="1">
      <c r="A37" s="183"/>
      <c r="B37" s="146"/>
      <c r="C37" s="137"/>
      <c r="D37" s="177"/>
      <c r="E37" s="178"/>
      <c r="F37" s="179"/>
      <c r="G37" s="180"/>
      <c r="H37" s="142"/>
    </row>
    <row r="38" spans="1:8" ht="15.75">
      <c r="A38" s="233" t="s">
        <v>1740</v>
      </c>
      <c r="B38" s="234"/>
      <c r="C38" s="74">
        <f>SUM(C10:C37)</f>
        <v>284678.79999999993</v>
      </c>
      <c r="D38" s="174">
        <f>SUM(D10:D37)</f>
        <v>20000</v>
      </c>
      <c r="E38" s="175">
        <f>SUM(E10:E37)</f>
        <v>193380</v>
      </c>
      <c r="F38" s="35">
        <f>SUM(F12:F37)</f>
        <v>0</v>
      </c>
      <c r="G38" s="36">
        <f>SUM(G12:G37)</f>
        <v>0</v>
      </c>
      <c r="H38" s="165">
        <f>G38+C38</f>
        <v>284678.79999999993</v>
      </c>
    </row>
    <row r="39" spans="1:8" ht="15.75">
      <c r="A39" s="233" t="s">
        <v>1772</v>
      </c>
      <c r="B39" s="234"/>
      <c r="C39" s="74">
        <f aca="true" t="shared" si="1" ref="C39:H39">C8+C38</f>
        <v>17265160.63</v>
      </c>
      <c r="D39" s="174">
        <f t="shared" si="1"/>
        <v>120000</v>
      </c>
      <c r="E39" s="175">
        <f t="shared" si="1"/>
        <v>1159750</v>
      </c>
      <c r="F39" s="35">
        <f t="shared" si="1"/>
        <v>0</v>
      </c>
      <c r="G39" s="36">
        <f t="shared" si="1"/>
        <v>0</v>
      </c>
      <c r="H39" s="38">
        <f t="shared" si="1"/>
        <v>17265160.63</v>
      </c>
    </row>
    <row r="40" spans="1:8" ht="12.75">
      <c r="A40" s="223" t="s">
        <v>386</v>
      </c>
      <c r="B40" s="223"/>
      <c r="C40" s="223"/>
      <c r="D40" s="223"/>
      <c r="E40" s="223"/>
      <c r="F40" s="223"/>
      <c r="G40" s="223"/>
      <c r="H40" s="223"/>
    </row>
    <row r="41" spans="1:8" ht="20.25" customHeight="1">
      <c r="A41" s="85"/>
      <c r="B41" s="40"/>
      <c r="C41" s="40"/>
      <c r="D41" s="41"/>
      <c r="E41" s="41"/>
      <c r="F41" s="41"/>
      <c r="G41" s="41"/>
      <c r="H41" s="39"/>
    </row>
    <row r="42" spans="1:8" ht="12.75">
      <c r="A42" s="143"/>
      <c r="B42" s="95"/>
      <c r="C42" s="95"/>
      <c r="D42" s="96"/>
      <c r="E42" s="96"/>
      <c r="F42" s="78"/>
      <c r="G42" s="78"/>
      <c r="H42" s="97"/>
    </row>
    <row r="43" spans="1:8" ht="12.75">
      <c r="A43" s="144"/>
      <c r="B43" s="95"/>
      <c r="C43" s="95"/>
      <c r="D43" s="96"/>
      <c r="E43" s="96"/>
      <c r="F43" s="145"/>
      <c r="G43" s="145"/>
      <c r="H43" s="97"/>
    </row>
    <row r="44" spans="1:8" ht="12.75">
      <c r="A44" s="225"/>
      <c r="B44" s="225"/>
      <c r="C44" s="77"/>
      <c r="D44" s="96"/>
      <c r="E44" s="96"/>
      <c r="F44" s="145"/>
      <c r="G44" s="145"/>
      <c r="H44" s="97"/>
    </row>
    <row r="45" spans="1:8" ht="12.75">
      <c r="A45" s="9"/>
      <c r="B45" s="42"/>
      <c r="C45" s="42"/>
      <c r="D45" s="43"/>
      <c r="E45" s="43"/>
      <c r="F45" s="44"/>
      <c r="G45" s="44"/>
      <c r="H45" s="45"/>
    </row>
    <row r="46" spans="1:8" ht="12.75">
      <c r="A46" s="46"/>
      <c r="B46" s="42"/>
      <c r="C46" s="42"/>
      <c r="D46" s="43"/>
      <c r="E46" s="43"/>
      <c r="F46" s="44"/>
      <c r="G46" s="44"/>
      <c r="H46" s="45"/>
    </row>
    <row r="47" spans="1:8" ht="12.75">
      <c r="A47" s="46"/>
      <c r="B47" s="42"/>
      <c r="C47" s="42"/>
      <c r="D47" s="43"/>
      <c r="E47" s="43"/>
      <c r="F47" s="44"/>
      <c r="G47" s="44"/>
      <c r="H47" s="45"/>
    </row>
    <row r="48" spans="1:8" ht="12.75">
      <c r="A48" s="219"/>
      <c r="B48" s="219"/>
      <c r="C48" s="51"/>
      <c r="D48" s="43"/>
      <c r="E48" s="43"/>
      <c r="F48" s="44"/>
      <c r="G48" s="44"/>
      <c r="H48" s="45"/>
    </row>
    <row r="49" spans="1:8" ht="12.75">
      <c r="A49" s="47"/>
      <c r="B49" s="42"/>
      <c r="C49" s="42"/>
      <c r="D49" s="43"/>
      <c r="E49" s="43"/>
      <c r="F49" s="44"/>
      <c r="G49" s="44"/>
      <c r="H49" s="45"/>
    </row>
    <row r="50" spans="1:8" ht="12.75">
      <c r="A50" s="47"/>
      <c r="B50" s="42"/>
      <c r="C50" s="42"/>
      <c r="D50" s="43"/>
      <c r="E50" s="43"/>
      <c r="F50" s="44"/>
      <c r="G50" s="44"/>
      <c r="H50" s="45"/>
    </row>
    <row r="51" spans="1:8" ht="12.75">
      <c r="A51" s="47"/>
      <c r="B51" s="42"/>
      <c r="C51" s="42"/>
      <c r="D51" s="43"/>
      <c r="E51" s="43"/>
      <c r="F51" s="44"/>
      <c r="G51" s="44"/>
      <c r="H51" s="45"/>
    </row>
    <row r="52" spans="1:8" ht="12.75">
      <c r="A52" s="47"/>
      <c r="B52" s="42"/>
      <c r="C52" s="42"/>
      <c r="D52" s="43"/>
      <c r="E52" s="43"/>
      <c r="F52" s="44"/>
      <c r="G52" s="44"/>
      <c r="H52" s="45"/>
    </row>
    <row r="53" spans="1:8" ht="12.75">
      <c r="A53" s="8"/>
      <c r="B53" s="8"/>
      <c r="C53" s="8"/>
      <c r="D53" s="44"/>
      <c r="E53" s="44"/>
      <c r="F53" s="44"/>
      <c r="G53" s="44"/>
      <c r="H53" s="44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6.75" customHeight="1">
      <c r="A58" s="8"/>
      <c r="B58" s="8"/>
      <c r="C58" s="8"/>
      <c r="D58" s="8"/>
      <c r="E58" s="8"/>
      <c r="F58" s="8"/>
      <c r="G58" s="8"/>
      <c r="H58" s="8"/>
    </row>
    <row r="59" spans="1:8" ht="12.75" hidden="1">
      <c r="A59" s="8"/>
      <c r="B59" s="8"/>
      <c r="C59" s="8"/>
      <c r="D59" s="8"/>
      <c r="E59" s="8"/>
      <c r="F59" s="8"/>
      <c r="G59" s="8"/>
      <c r="H59" s="8"/>
    </row>
    <row r="60" spans="1:8" ht="12.75" hidden="1">
      <c r="A60" s="8"/>
      <c r="B60" s="8"/>
      <c r="C60" s="8"/>
      <c r="D60" s="8"/>
      <c r="E60" s="8"/>
      <c r="F60" s="8"/>
      <c r="G60" s="8"/>
      <c r="H60" s="8"/>
    </row>
    <row r="61" ht="12.75" hidden="1"/>
  </sheetData>
  <mergeCells count="15">
    <mergeCell ref="A44:B44"/>
    <mergeCell ref="A38:B38"/>
    <mergeCell ref="A6:A7"/>
    <mergeCell ref="B6:B7"/>
    <mergeCell ref="A39:B39"/>
    <mergeCell ref="A48:B48"/>
    <mergeCell ref="A40:H40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workbookViewId="0" topLeftCell="A31">
      <selection activeCell="B10" sqref="B10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1063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17265160.63</v>
      </c>
      <c r="D8" s="71">
        <v>120000</v>
      </c>
      <c r="E8" s="71">
        <v>1159750</v>
      </c>
      <c r="F8" s="71"/>
      <c r="G8" s="71"/>
      <c r="H8" s="73">
        <f>C8</f>
        <v>17265160.63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39686</v>
      </c>
      <c r="B10" s="156" t="s">
        <v>1064</v>
      </c>
      <c r="C10" s="153">
        <v>2853.66</v>
      </c>
      <c r="D10" s="173"/>
      <c r="E10" s="173"/>
      <c r="F10" s="182">
        <v>200</v>
      </c>
      <c r="G10" s="155">
        <v>2853.66</v>
      </c>
      <c r="H10" s="157">
        <f>E10+C10</f>
        <v>2853.66</v>
      </c>
    </row>
    <row r="11" spans="1:8" ht="12.75">
      <c r="A11" s="169">
        <v>39686</v>
      </c>
      <c r="B11" s="156" t="s">
        <v>1079</v>
      </c>
      <c r="C11" s="157">
        <v>13900.2</v>
      </c>
      <c r="D11" s="157"/>
      <c r="E11" s="173"/>
      <c r="F11" s="155"/>
      <c r="G11" s="155"/>
      <c r="H11" s="153">
        <f>SUM(C11)</f>
        <v>13900.2</v>
      </c>
    </row>
    <row r="12" spans="1:8" ht="14.25" customHeight="1">
      <c r="A12" s="169">
        <v>39686</v>
      </c>
      <c r="B12" s="156" t="s">
        <v>1111</v>
      </c>
      <c r="C12" s="157">
        <v>13665</v>
      </c>
      <c r="D12" s="160"/>
      <c r="E12" s="160"/>
      <c r="F12" s="159"/>
      <c r="G12" s="159"/>
      <c r="H12" s="153">
        <f aca="true" t="shared" si="0" ref="H12:H43">E12+G12+C12</f>
        <v>13665</v>
      </c>
    </row>
    <row r="13" spans="1:8" ht="13.5" customHeight="1">
      <c r="A13" s="169">
        <v>39686</v>
      </c>
      <c r="B13" s="156" t="s">
        <v>1078</v>
      </c>
      <c r="C13" s="157">
        <v>11604</v>
      </c>
      <c r="D13" s="160"/>
      <c r="E13" s="160"/>
      <c r="F13" s="159"/>
      <c r="G13" s="159"/>
      <c r="H13" s="153">
        <f t="shared" si="0"/>
        <v>11604</v>
      </c>
    </row>
    <row r="14" spans="1:8" ht="13.5" customHeight="1">
      <c r="A14" s="169">
        <v>39686</v>
      </c>
      <c r="B14" s="156" t="s">
        <v>1094</v>
      </c>
      <c r="C14" s="157">
        <v>10995</v>
      </c>
      <c r="D14" s="160"/>
      <c r="E14" s="160"/>
      <c r="F14" s="159"/>
      <c r="G14" s="159"/>
      <c r="H14" s="153">
        <f t="shared" si="0"/>
        <v>10995</v>
      </c>
    </row>
    <row r="15" spans="1:8" ht="12.75" customHeight="1">
      <c r="A15" s="169">
        <v>39686</v>
      </c>
      <c r="B15" s="156" t="s">
        <v>1854</v>
      </c>
      <c r="C15" s="157">
        <v>6612.63</v>
      </c>
      <c r="D15" s="158"/>
      <c r="E15" s="158"/>
      <c r="F15" s="159"/>
      <c r="G15" s="159"/>
      <c r="H15" s="157">
        <f t="shared" si="0"/>
        <v>6612.63</v>
      </c>
    </row>
    <row r="16" spans="1:8" ht="12.75" customHeight="1">
      <c r="A16" s="169">
        <v>39686</v>
      </c>
      <c r="B16" s="156" t="s">
        <v>1093</v>
      </c>
      <c r="C16" s="157">
        <v>6320</v>
      </c>
      <c r="D16" s="158"/>
      <c r="E16" s="158"/>
      <c r="F16" s="159"/>
      <c r="G16" s="159"/>
      <c r="H16" s="157">
        <f t="shared" si="0"/>
        <v>6320</v>
      </c>
    </row>
    <row r="17" spans="1:8" ht="12.75" customHeight="1">
      <c r="A17" s="169">
        <v>39686</v>
      </c>
      <c r="B17" s="156" t="s">
        <v>1092</v>
      </c>
      <c r="C17" s="157">
        <v>6000</v>
      </c>
      <c r="D17" s="158"/>
      <c r="E17" s="158"/>
      <c r="F17" s="159"/>
      <c r="G17" s="159"/>
      <c r="H17" s="157">
        <f t="shared" si="0"/>
        <v>6000</v>
      </c>
    </row>
    <row r="18" spans="1:8" ht="12.75" customHeight="1">
      <c r="A18" s="169">
        <v>39686</v>
      </c>
      <c r="B18" s="156" t="s">
        <v>1091</v>
      </c>
      <c r="C18" s="157">
        <v>5300</v>
      </c>
      <c r="D18" s="158"/>
      <c r="E18" s="158"/>
      <c r="F18" s="159"/>
      <c r="G18" s="159"/>
      <c r="H18" s="157">
        <f t="shared" si="0"/>
        <v>5300</v>
      </c>
    </row>
    <row r="19" spans="1:8" ht="12.75" customHeight="1">
      <c r="A19" s="169">
        <v>39686</v>
      </c>
      <c r="B19" s="156" t="s">
        <v>1077</v>
      </c>
      <c r="C19" s="157">
        <v>4648</v>
      </c>
      <c r="D19" s="158"/>
      <c r="E19" s="158"/>
      <c r="F19" s="159"/>
      <c r="G19" s="159"/>
      <c r="H19" s="157">
        <f t="shared" si="0"/>
        <v>4648</v>
      </c>
    </row>
    <row r="20" spans="1:8" ht="12.75" customHeight="1">
      <c r="A20" s="169">
        <v>39686</v>
      </c>
      <c r="B20" s="156" t="s">
        <v>1076</v>
      </c>
      <c r="C20" s="157">
        <v>3950</v>
      </c>
      <c r="D20" s="158"/>
      <c r="E20" s="158"/>
      <c r="F20" s="159"/>
      <c r="G20" s="159"/>
      <c r="H20" s="157">
        <f t="shared" si="0"/>
        <v>3950</v>
      </c>
    </row>
    <row r="21" spans="1:8" ht="12.75" customHeight="1">
      <c r="A21" s="169">
        <v>39686</v>
      </c>
      <c r="B21" s="156" t="s">
        <v>1090</v>
      </c>
      <c r="C21" s="157">
        <v>3910</v>
      </c>
      <c r="D21" s="158"/>
      <c r="E21" s="158"/>
      <c r="F21" s="159"/>
      <c r="G21" s="159"/>
      <c r="H21" s="157">
        <f t="shared" si="0"/>
        <v>3910</v>
      </c>
    </row>
    <row r="22" spans="1:8" ht="12.75" customHeight="1">
      <c r="A22" s="169">
        <v>39686</v>
      </c>
      <c r="B22" s="156" t="s">
        <v>1089</v>
      </c>
      <c r="C22" s="157">
        <v>3360</v>
      </c>
      <c r="D22" s="158"/>
      <c r="E22" s="158"/>
      <c r="F22" s="159"/>
      <c r="G22" s="159"/>
      <c r="H22" s="157">
        <f t="shared" si="0"/>
        <v>3360</v>
      </c>
    </row>
    <row r="23" spans="1:8" ht="12.75" customHeight="1">
      <c r="A23" s="169">
        <v>39686</v>
      </c>
      <c r="B23" s="156" t="s">
        <v>1068</v>
      </c>
      <c r="C23" s="157">
        <v>3341</v>
      </c>
      <c r="D23" s="158"/>
      <c r="E23" s="158"/>
      <c r="F23" s="159"/>
      <c r="G23" s="159"/>
      <c r="H23" s="157">
        <f t="shared" si="0"/>
        <v>3341</v>
      </c>
    </row>
    <row r="24" spans="1:8" ht="12.75" customHeight="1">
      <c r="A24" s="169">
        <v>39686</v>
      </c>
      <c r="B24" s="156" t="s">
        <v>1075</v>
      </c>
      <c r="C24" s="157">
        <v>3000</v>
      </c>
      <c r="D24" s="158"/>
      <c r="E24" s="158"/>
      <c r="F24" s="159"/>
      <c r="G24" s="159"/>
      <c r="H24" s="157">
        <f t="shared" si="0"/>
        <v>3000</v>
      </c>
    </row>
    <row r="25" spans="1:8" ht="12.75" customHeight="1">
      <c r="A25" s="169">
        <v>39686</v>
      </c>
      <c r="B25" s="156" t="s">
        <v>1074</v>
      </c>
      <c r="C25" s="157">
        <v>2985</v>
      </c>
      <c r="D25" s="158"/>
      <c r="E25" s="158"/>
      <c r="F25" s="159"/>
      <c r="G25" s="159"/>
      <c r="H25" s="157">
        <f t="shared" si="0"/>
        <v>2985</v>
      </c>
    </row>
    <row r="26" spans="1:8" ht="12.75" customHeight="1">
      <c r="A26" s="169">
        <v>39686</v>
      </c>
      <c r="B26" s="156" t="s">
        <v>1073</v>
      </c>
      <c r="C26" s="157">
        <v>2819.07</v>
      </c>
      <c r="D26" s="158"/>
      <c r="E26" s="158"/>
      <c r="F26" s="159"/>
      <c r="G26" s="159"/>
      <c r="H26" s="157">
        <f t="shared" si="0"/>
        <v>2819.07</v>
      </c>
    </row>
    <row r="27" spans="1:8" ht="12.75" customHeight="1">
      <c r="A27" s="169">
        <v>39686</v>
      </c>
      <c r="B27" s="156" t="s">
        <v>1088</v>
      </c>
      <c r="C27" s="157">
        <v>2325</v>
      </c>
      <c r="D27" s="158"/>
      <c r="E27" s="158"/>
      <c r="F27" s="159"/>
      <c r="G27" s="159"/>
      <c r="H27" s="157">
        <f t="shared" si="0"/>
        <v>2325</v>
      </c>
    </row>
    <row r="28" spans="1:8" ht="12.75" customHeight="1">
      <c r="A28" s="169">
        <v>39686</v>
      </c>
      <c r="B28" s="156" t="s">
        <v>1087</v>
      </c>
      <c r="C28" s="157">
        <v>2310</v>
      </c>
      <c r="D28" s="158"/>
      <c r="E28" s="158"/>
      <c r="F28" s="159"/>
      <c r="G28" s="159"/>
      <c r="H28" s="157">
        <f t="shared" si="0"/>
        <v>2310</v>
      </c>
    </row>
    <row r="29" spans="1:8" ht="12.75" customHeight="1">
      <c r="A29" s="169">
        <v>39686</v>
      </c>
      <c r="B29" s="156" t="s">
        <v>1072</v>
      </c>
      <c r="C29" s="153">
        <v>2247</v>
      </c>
      <c r="D29" s="158"/>
      <c r="E29" s="158"/>
      <c r="F29" s="159"/>
      <c r="G29" s="159"/>
      <c r="H29" s="157">
        <f t="shared" si="0"/>
        <v>2247</v>
      </c>
    </row>
    <row r="30" spans="1:8" ht="12.75" customHeight="1">
      <c r="A30" s="169">
        <v>39686</v>
      </c>
      <c r="B30" s="156" t="s">
        <v>1071</v>
      </c>
      <c r="C30" s="157">
        <v>2200</v>
      </c>
      <c r="D30" s="158"/>
      <c r="E30" s="158"/>
      <c r="F30" s="159"/>
      <c r="G30" s="159"/>
      <c r="H30" s="157">
        <f t="shared" si="0"/>
        <v>2200</v>
      </c>
    </row>
    <row r="31" spans="1:8" ht="12.75" customHeight="1">
      <c r="A31" s="169">
        <v>39686</v>
      </c>
      <c r="B31" s="156" t="s">
        <v>1494</v>
      </c>
      <c r="C31" s="157">
        <v>1962.49</v>
      </c>
      <c r="D31" s="158"/>
      <c r="E31" s="158"/>
      <c r="F31" s="159"/>
      <c r="G31" s="159"/>
      <c r="H31" s="157">
        <f t="shared" si="0"/>
        <v>1962.49</v>
      </c>
    </row>
    <row r="32" spans="1:8" ht="12.75" customHeight="1">
      <c r="A32" s="169">
        <v>39686</v>
      </c>
      <c r="B32" s="156" t="s">
        <v>1086</v>
      </c>
      <c r="C32" s="157">
        <v>1920</v>
      </c>
      <c r="D32" s="158"/>
      <c r="E32" s="158"/>
      <c r="F32" s="159"/>
      <c r="G32" s="159"/>
      <c r="H32" s="157">
        <f t="shared" si="0"/>
        <v>1920</v>
      </c>
    </row>
    <row r="33" spans="1:8" ht="12.75" customHeight="1">
      <c r="A33" s="169">
        <v>39686</v>
      </c>
      <c r="B33" s="156" t="s">
        <v>1085</v>
      </c>
      <c r="C33" s="157">
        <v>1804</v>
      </c>
      <c r="D33" s="158"/>
      <c r="E33" s="158"/>
      <c r="F33" s="159"/>
      <c r="G33" s="159"/>
      <c r="H33" s="157">
        <f t="shared" si="0"/>
        <v>1804</v>
      </c>
    </row>
    <row r="34" spans="1:8" ht="12.75" customHeight="1">
      <c r="A34" s="169">
        <v>39686</v>
      </c>
      <c r="B34" s="156" t="s">
        <v>1070</v>
      </c>
      <c r="C34" s="157">
        <v>1766</v>
      </c>
      <c r="D34" s="158"/>
      <c r="E34" s="158"/>
      <c r="F34" s="159"/>
      <c r="G34" s="159"/>
      <c r="H34" s="157">
        <f t="shared" si="0"/>
        <v>1766</v>
      </c>
    </row>
    <row r="35" spans="1:8" ht="12.75" customHeight="1">
      <c r="A35" s="169">
        <v>39686</v>
      </c>
      <c r="B35" s="156" t="s">
        <v>1067</v>
      </c>
      <c r="C35" s="157">
        <v>1735</v>
      </c>
      <c r="D35" s="158"/>
      <c r="E35" s="158"/>
      <c r="F35" s="159"/>
      <c r="G35" s="159"/>
      <c r="H35" s="157">
        <f t="shared" si="0"/>
        <v>1735</v>
      </c>
    </row>
    <row r="36" spans="1:8" ht="12.75" customHeight="1">
      <c r="A36" s="169">
        <v>39686</v>
      </c>
      <c r="B36" s="156" t="s">
        <v>1084</v>
      </c>
      <c r="C36" s="157">
        <v>1500</v>
      </c>
      <c r="D36" s="158"/>
      <c r="E36" s="158"/>
      <c r="F36" s="159"/>
      <c r="G36" s="159"/>
      <c r="H36" s="157">
        <f t="shared" si="0"/>
        <v>1500</v>
      </c>
    </row>
    <row r="37" spans="1:8" ht="12.75" customHeight="1">
      <c r="A37" s="169">
        <v>39686</v>
      </c>
      <c r="B37" s="156" t="s">
        <v>1083</v>
      </c>
      <c r="C37" s="157">
        <v>1493</v>
      </c>
      <c r="D37" s="160"/>
      <c r="E37" s="160"/>
      <c r="F37" s="159"/>
      <c r="G37" s="159"/>
      <c r="H37" s="153">
        <f t="shared" si="0"/>
        <v>1493</v>
      </c>
    </row>
    <row r="38" spans="1:8" ht="12.75" customHeight="1">
      <c r="A38" s="169">
        <v>39686</v>
      </c>
      <c r="B38" s="156" t="s">
        <v>1082</v>
      </c>
      <c r="C38" s="157">
        <v>1111</v>
      </c>
      <c r="D38" s="158"/>
      <c r="E38" s="158"/>
      <c r="F38" s="159"/>
      <c r="G38" s="159"/>
      <c r="H38" s="157">
        <f t="shared" si="0"/>
        <v>1111</v>
      </c>
    </row>
    <row r="39" spans="1:8" ht="12.75" customHeight="1">
      <c r="A39" s="169">
        <v>39686</v>
      </c>
      <c r="B39" s="156" t="s">
        <v>1069</v>
      </c>
      <c r="C39" s="157">
        <v>1000</v>
      </c>
      <c r="D39" s="158"/>
      <c r="E39" s="158"/>
      <c r="F39" s="159"/>
      <c r="G39" s="159"/>
      <c r="H39" s="157">
        <f t="shared" si="0"/>
        <v>1000</v>
      </c>
    </row>
    <row r="40" spans="1:8" ht="12.75" customHeight="1">
      <c r="A40" s="169">
        <v>39686</v>
      </c>
      <c r="B40" s="156" t="s">
        <v>1066</v>
      </c>
      <c r="C40" s="157">
        <v>540</v>
      </c>
      <c r="D40" s="158"/>
      <c r="E40" s="158"/>
      <c r="F40" s="159"/>
      <c r="G40" s="159"/>
      <c r="H40" s="157">
        <f t="shared" si="0"/>
        <v>540</v>
      </c>
    </row>
    <row r="41" spans="1:8" ht="12.75" customHeight="1">
      <c r="A41" s="169">
        <v>39686</v>
      </c>
      <c r="B41" s="156" t="s">
        <v>1080</v>
      </c>
      <c r="C41" s="157">
        <v>300</v>
      </c>
      <c r="D41" s="158"/>
      <c r="E41" s="158"/>
      <c r="F41" s="159"/>
      <c r="G41" s="159"/>
      <c r="H41" s="157">
        <f t="shared" si="0"/>
        <v>300</v>
      </c>
    </row>
    <row r="42" spans="1:8" ht="12.75" customHeight="1">
      <c r="A42" s="169">
        <v>39686</v>
      </c>
      <c r="B42" s="156" t="s">
        <v>1081</v>
      </c>
      <c r="C42" s="157">
        <v>300</v>
      </c>
      <c r="D42" s="158"/>
      <c r="E42" s="158"/>
      <c r="F42" s="159"/>
      <c r="G42" s="159"/>
      <c r="H42" s="157">
        <f t="shared" si="0"/>
        <v>300</v>
      </c>
    </row>
    <row r="43" spans="1:8" ht="12.75" customHeight="1">
      <c r="A43" s="169">
        <v>39686</v>
      </c>
      <c r="B43" s="156" t="s">
        <v>1065</v>
      </c>
      <c r="C43" s="157">
        <v>200</v>
      </c>
      <c r="D43" s="158"/>
      <c r="E43" s="158"/>
      <c r="F43" s="159"/>
      <c r="G43" s="159"/>
      <c r="H43" s="157">
        <f t="shared" si="0"/>
        <v>200</v>
      </c>
    </row>
    <row r="44" spans="1:8" ht="12.75" customHeight="1">
      <c r="A44" s="176"/>
      <c r="B44" s="146"/>
      <c r="C44" s="137"/>
      <c r="D44" s="177"/>
      <c r="E44" s="178"/>
      <c r="F44" s="179"/>
      <c r="G44" s="180"/>
      <c r="H44" s="142"/>
    </row>
    <row r="45" spans="1:8" ht="15.75">
      <c r="A45" s="233" t="s">
        <v>1740</v>
      </c>
      <c r="B45" s="234"/>
      <c r="C45" s="74">
        <f>SUM(C10:C44)</f>
        <v>129977.05</v>
      </c>
      <c r="D45" s="174">
        <f>SUM(D10:D44)</f>
        <v>0</v>
      </c>
      <c r="E45" s="175">
        <f>SUM(E10:E44)</f>
        <v>0</v>
      </c>
      <c r="F45" s="174">
        <f>SUM(F10:F44)</f>
        <v>200</v>
      </c>
      <c r="G45" s="175">
        <f>SUM(G10:G44)</f>
        <v>2853.66</v>
      </c>
      <c r="H45" s="165">
        <f>C45</f>
        <v>129977.05</v>
      </c>
    </row>
    <row r="46" spans="1:8" ht="15.75">
      <c r="A46" s="233" t="s">
        <v>1772</v>
      </c>
      <c r="B46" s="234"/>
      <c r="C46" s="74">
        <f aca="true" t="shared" si="1" ref="C46:H46">C8+C45</f>
        <v>17395137.68</v>
      </c>
      <c r="D46" s="174">
        <f t="shared" si="1"/>
        <v>120000</v>
      </c>
      <c r="E46" s="175">
        <f t="shared" si="1"/>
        <v>1159750</v>
      </c>
      <c r="F46" s="35">
        <f t="shared" si="1"/>
        <v>200</v>
      </c>
      <c r="G46" s="36">
        <f t="shared" si="1"/>
        <v>2853.66</v>
      </c>
      <c r="H46" s="38">
        <f t="shared" si="1"/>
        <v>17395137.68</v>
      </c>
    </row>
    <row r="47" spans="1:8" ht="12.75">
      <c r="A47" s="223" t="s">
        <v>386</v>
      </c>
      <c r="B47" s="223"/>
      <c r="C47" s="223"/>
      <c r="D47" s="223"/>
      <c r="E47" s="223"/>
      <c r="F47" s="223"/>
      <c r="G47" s="223"/>
      <c r="H47" s="223"/>
    </row>
    <row r="48" spans="1:8" ht="20.25" customHeight="1">
      <c r="A48" s="85"/>
      <c r="B48" s="40"/>
      <c r="C48" s="40"/>
      <c r="D48" s="41"/>
      <c r="E48" s="41"/>
      <c r="F48" s="41"/>
      <c r="G48" s="41"/>
      <c r="H48" s="39"/>
    </row>
    <row r="49" spans="1:8" ht="12.75">
      <c r="A49" s="143"/>
      <c r="B49" s="95"/>
      <c r="C49" s="95"/>
      <c r="D49" s="96"/>
      <c r="E49" s="96"/>
      <c r="F49" s="78"/>
      <c r="G49" s="78"/>
      <c r="H49" s="97"/>
    </row>
    <row r="50" spans="1:8" ht="12.75">
      <c r="A50" s="144"/>
      <c r="B50" s="95"/>
      <c r="C50" s="95"/>
      <c r="D50" s="96"/>
      <c r="E50" s="96"/>
      <c r="F50" s="145"/>
      <c r="G50" s="145"/>
      <c r="H50" s="97"/>
    </row>
    <row r="51" spans="1:8" ht="12.75">
      <c r="A51" s="225"/>
      <c r="B51" s="225"/>
      <c r="C51" s="77"/>
      <c r="D51" s="96"/>
      <c r="E51" s="96"/>
      <c r="F51" s="145"/>
      <c r="G51" s="145"/>
      <c r="H51" s="97"/>
    </row>
    <row r="52" spans="1:8" ht="12.75">
      <c r="A52" s="9"/>
      <c r="B52" s="42"/>
      <c r="C52" s="42"/>
      <c r="D52" s="43"/>
      <c r="E52" s="43"/>
      <c r="F52" s="44"/>
      <c r="G52" s="44"/>
      <c r="H52" s="45"/>
    </row>
    <row r="53" spans="1:8" ht="12.75">
      <c r="A53" s="46"/>
      <c r="B53" s="42"/>
      <c r="C53" s="42"/>
      <c r="D53" s="43"/>
      <c r="E53" s="43"/>
      <c r="F53" s="44"/>
      <c r="G53" s="44"/>
      <c r="H53" s="45"/>
    </row>
    <row r="54" spans="1:8" ht="12.75">
      <c r="A54" s="46"/>
      <c r="B54" s="42"/>
      <c r="C54" s="42"/>
      <c r="D54" s="43"/>
      <c r="E54" s="43"/>
      <c r="F54" s="44"/>
      <c r="G54" s="44"/>
      <c r="H54" s="45"/>
    </row>
    <row r="55" spans="1:8" ht="12.75">
      <c r="A55" s="219"/>
      <c r="B55" s="219"/>
      <c r="C55" s="51"/>
      <c r="D55" s="43"/>
      <c r="E55" s="43"/>
      <c r="F55" s="44"/>
      <c r="G55" s="44"/>
      <c r="H55" s="45"/>
    </row>
    <row r="56" spans="1:8" ht="12.75">
      <c r="A56" s="47"/>
      <c r="B56" s="42"/>
      <c r="C56" s="42"/>
      <c r="D56" s="43"/>
      <c r="E56" s="43"/>
      <c r="F56" s="44"/>
      <c r="G56" s="44"/>
      <c r="H56" s="45"/>
    </row>
    <row r="57" spans="1:8" ht="12.75">
      <c r="A57" s="47"/>
      <c r="B57" s="42"/>
      <c r="C57" s="42"/>
      <c r="D57" s="43"/>
      <c r="E57" s="43"/>
      <c r="F57" s="44"/>
      <c r="G57" s="44"/>
      <c r="H57" s="45"/>
    </row>
    <row r="58" spans="1:8" ht="12.75">
      <c r="A58" s="47"/>
      <c r="B58" s="42"/>
      <c r="C58" s="42"/>
      <c r="D58" s="43"/>
      <c r="E58" s="43"/>
      <c r="F58" s="44"/>
      <c r="G58" s="44"/>
      <c r="H58" s="45"/>
    </row>
    <row r="59" spans="1:8" ht="12.75">
      <c r="A59" s="47"/>
      <c r="B59" s="42"/>
      <c r="C59" s="42"/>
      <c r="D59" s="43"/>
      <c r="E59" s="43"/>
      <c r="F59" s="44"/>
      <c r="G59" s="44"/>
      <c r="H59" s="45"/>
    </row>
    <row r="60" spans="1:8" ht="12.75">
      <c r="A60" s="8"/>
      <c r="B60" s="8"/>
      <c r="C60" s="8"/>
      <c r="D60" s="44"/>
      <c r="E60" s="44"/>
      <c r="F60" s="44"/>
      <c r="G60" s="44"/>
      <c r="H60" s="44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6.75" customHeight="1">
      <c r="A65" s="8"/>
      <c r="B65" s="8"/>
      <c r="C65" s="8"/>
      <c r="D65" s="8"/>
      <c r="E65" s="8"/>
      <c r="F65" s="8"/>
      <c r="G65" s="8"/>
      <c r="H65" s="8"/>
    </row>
    <row r="66" spans="1:8" ht="12.75" hidden="1">
      <c r="A66" s="8"/>
      <c r="B66" s="8"/>
      <c r="C66" s="8"/>
      <c r="D66" s="8"/>
      <c r="E66" s="8"/>
      <c r="F66" s="8"/>
      <c r="G66" s="8"/>
      <c r="H66" s="8"/>
    </row>
    <row r="67" spans="1:8" ht="12.75" hidden="1">
      <c r="A67" s="8"/>
      <c r="B67" s="8"/>
      <c r="C67" s="8"/>
      <c r="D67" s="8"/>
      <c r="E67" s="8"/>
      <c r="F67" s="8"/>
      <c r="G67" s="8"/>
      <c r="H67" s="8"/>
    </row>
    <row r="68" ht="12.75" hidden="1"/>
  </sheetData>
  <mergeCells count="15">
    <mergeCell ref="A55:B55"/>
    <mergeCell ref="A47:H47"/>
    <mergeCell ref="A1:H1"/>
    <mergeCell ref="A2:H2"/>
    <mergeCell ref="A3:H3"/>
    <mergeCell ref="C6:C7"/>
    <mergeCell ref="F6:G6"/>
    <mergeCell ref="H6:H7"/>
    <mergeCell ref="D6:E6"/>
    <mergeCell ref="A4:H4"/>
    <mergeCell ref="A51:B51"/>
    <mergeCell ref="A45:B45"/>
    <mergeCell ref="A6:A7"/>
    <mergeCell ref="B6:B7"/>
    <mergeCell ref="A46:B46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4">
      <selection activeCell="A29" sqref="A29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306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17395137.68</v>
      </c>
      <c r="D8" s="71">
        <v>120000</v>
      </c>
      <c r="E8" s="71">
        <v>1159750</v>
      </c>
      <c r="F8" s="71">
        <v>200</v>
      </c>
      <c r="G8" s="71">
        <v>2853.66</v>
      </c>
      <c r="H8" s="73">
        <f>C8</f>
        <v>17395137.68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39688</v>
      </c>
      <c r="B10" s="156" t="s">
        <v>1625</v>
      </c>
      <c r="C10" s="157">
        <v>28557.84</v>
      </c>
      <c r="D10" s="173"/>
      <c r="E10" s="173"/>
      <c r="F10" s="182"/>
      <c r="G10" s="155"/>
      <c r="H10" s="157">
        <f>E10+C10</f>
        <v>28557.84</v>
      </c>
    </row>
    <row r="11" spans="1:8" ht="12.75">
      <c r="A11" s="169">
        <v>39688</v>
      </c>
      <c r="B11" s="156" t="s">
        <v>888</v>
      </c>
      <c r="C11" s="157">
        <v>25000</v>
      </c>
      <c r="D11" s="157"/>
      <c r="E11" s="173"/>
      <c r="F11" s="155"/>
      <c r="G11" s="155"/>
      <c r="H11" s="153">
        <f>SUM(C11)</f>
        <v>25000</v>
      </c>
    </row>
    <row r="12" spans="1:8" ht="14.25" customHeight="1">
      <c r="A12" s="169">
        <v>39688</v>
      </c>
      <c r="B12" s="156" t="s">
        <v>887</v>
      </c>
      <c r="C12" s="157">
        <v>15000</v>
      </c>
      <c r="D12" s="160"/>
      <c r="E12" s="160"/>
      <c r="F12" s="159"/>
      <c r="G12" s="159"/>
      <c r="H12" s="153">
        <f aca="true" t="shared" si="0" ref="H12:H29">E12+G12+C12</f>
        <v>15000</v>
      </c>
    </row>
    <row r="13" spans="1:8" ht="13.5" customHeight="1">
      <c r="A13" s="169">
        <v>39688</v>
      </c>
      <c r="B13" s="156" t="s">
        <v>1621</v>
      </c>
      <c r="C13" s="153">
        <v>11077</v>
      </c>
      <c r="D13" s="160"/>
      <c r="E13" s="160"/>
      <c r="F13" s="159"/>
      <c r="G13" s="159"/>
      <c r="H13" s="153">
        <f t="shared" si="0"/>
        <v>11077</v>
      </c>
    </row>
    <row r="14" spans="1:8" ht="13.5" customHeight="1">
      <c r="A14" s="169">
        <v>39688</v>
      </c>
      <c r="B14" s="156" t="s">
        <v>886</v>
      </c>
      <c r="C14" s="157">
        <v>9883</v>
      </c>
      <c r="D14" s="160"/>
      <c r="E14" s="160"/>
      <c r="F14" s="159"/>
      <c r="G14" s="159"/>
      <c r="H14" s="153">
        <f t="shared" si="0"/>
        <v>9883</v>
      </c>
    </row>
    <row r="15" spans="1:8" ht="12.75" customHeight="1">
      <c r="A15" s="169">
        <v>39688</v>
      </c>
      <c r="B15" s="156" t="s">
        <v>1494</v>
      </c>
      <c r="C15" s="157">
        <v>5524</v>
      </c>
      <c r="D15" s="158"/>
      <c r="E15" s="158"/>
      <c r="F15" s="159"/>
      <c r="G15" s="159"/>
      <c r="H15" s="157">
        <f t="shared" si="0"/>
        <v>5524</v>
      </c>
    </row>
    <row r="16" spans="1:8" ht="12.75" customHeight="1">
      <c r="A16" s="169">
        <v>39688</v>
      </c>
      <c r="B16" s="156" t="s">
        <v>1649</v>
      </c>
      <c r="C16" s="157">
        <v>5000</v>
      </c>
      <c r="D16" s="158"/>
      <c r="E16" s="158"/>
      <c r="F16" s="159"/>
      <c r="G16" s="159"/>
      <c r="H16" s="157">
        <f t="shared" si="0"/>
        <v>5000</v>
      </c>
    </row>
    <row r="17" spans="1:8" ht="12.75" customHeight="1">
      <c r="A17" s="169">
        <v>39688</v>
      </c>
      <c r="B17" s="156" t="s">
        <v>1648</v>
      </c>
      <c r="C17" s="157">
        <v>3430</v>
      </c>
      <c r="D17" s="158"/>
      <c r="E17" s="158"/>
      <c r="F17" s="159"/>
      <c r="G17" s="159"/>
      <c r="H17" s="157">
        <f t="shared" si="0"/>
        <v>3430</v>
      </c>
    </row>
    <row r="18" spans="1:8" ht="12.75" customHeight="1">
      <c r="A18" s="169">
        <v>39688</v>
      </c>
      <c r="B18" s="156" t="s">
        <v>1647</v>
      </c>
      <c r="C18" s="157">
        <v>3000</v>
      </c>
      <c r="D18" s="158"/>
      <c r="E18" s="158"/>
      <c r="F18" s="159"/>
      <c r="G18" s="159"/>
      <c r="H18" s="157">
        <f t="shared" si="0"/>
        <v>3000</v>
      </c>
    </row>
    <row r="19" spans="1:8" ht="12.75" customHeight="1">
      <c r="A19" s="169">
        <v>39688</v>
      </c>
      <c r="B19" s="156" t="s">
        <v>885</v>
      </c>
      <c r="C19" s="157">
        <v>3000</v>
      </c>
      <c r="D19" s="158"/>
      <c r="E19" s="158"/>
      <c r="F19" s="159"/>
      <c r="G19" s="159"/>
      <c r="H19" s="157">
        <f t="shared" si="0"/>
        <v>3000</v>
      </c>
    </row>
    <row r="20" spans="1:8" ht="12.75" customHeight="1">
      <c r="A20" s="169">
        <v>39688</v>
      </c>
      <c r="B20" s="156" t="s">
        <v>1627</v>
      </c>
      <c r="C20" s="157">
        <v>2000</v>
      </c>
      <c r="D20" s="158"/>
      <c r="E20" s="158"/>
      <c r="F20" s="159"/>
      <c r="G20" s="159"/>
      <c r="H20" s="157">
        <f t="shared" si="0"/>
        <v>2000</v>
      </c>
    </row>
    <row r="21" spans="1:8" ht="12.75" customHeight="1">
      <c r="A21" s="169">
        <v>39688</v>
      </c>
      <c r="B21" s="156" t="s">
        <v>1626</v>
      </c>
      <c r="C21" s="157">
        <v>1580</v>
      </c>
      <c r="D21" s="158"/>
      <c r="E21" s="158"/>
      <c r="F21" s="159"/>
      <c r="G21" s="159"/>
      <c r="H21" s="157">
        <f t="shared" si="0"/>
        <v>1580</v>
      </c>
    </row>
    <row r="22" spans="1:8" ht="12.75" customHeight="1">
      <c r="A22" s="169">
        <v>39688</v>
      </c>
      <c r="B22" s="156" t="s">
        <v>1646</v>
      </c>
      <c r="C22" s="157">
        <v>1397</v>
      </c>
      <c r="D22" s="158"/>
      <c r="E22" s="158"/>
      <c r="F22" s="159"/>
      <c r="G22" s="159"/>
      <c r="H22" s="157">
        <f t="shared" si="0"/>
        <v>1397</v>
      </c>
    </row>
    <row r="23" spans="1:8" ht="12.75" customHeight="1">
      <c r="A23" s="169">
        <v>39688</v>
      </c>
      <c r="B23" s="156" t="s">
        <v>1645</v>
      </c>
      <c r="C23" s="157">
        <v>1207</v>
      </c>
      <c r="D23" s="158"/>
      <c r="E23" s="158"/>
      <c r="F23" s="159"/>
      <c r="G23" s="159"/>
      <c r="H23" s="157">
        <f t="shared" si="0"/>
        <v>1207</v>
      </c>
    </row>
    <row r="24" spans="1:8" ht="12.75" customHeight="1">
      <c r="A24" s="169">
        <v>39688</v>
      </c>
      <c r="B24" s="156" t="s">
        <v>1643</v>
      </c>
      <c r="C24" s="157">
        <v>1000</v>
      </c>
      <c r="D24" s="158"/>
      <c r="E24" s="158"/>
      <c r="F24" s="159"/>
      <c r="G24" s="159"/>
      <c r="H24" s="157">
        <f t="shared" si="0"/>
        <v>1000</v>
      </c>
    </row>
    <row r="25" spans="1:8" ht="12.75" customHeight="1">
      <c r="A25" s="169">
        <v>39688</v>
      </c>
      <c r="B25" s="156" t="s">
        <v>1644</v>
      </c>
      <c r="C25" s="157">
        <v>1000</v>
      </c>
      <c r="D25" s="158"/>
      <c r="E25" s="158"/>
      <c r="F25" s="159"/>
      <c r="G25" s="159"/>
      <c r="H25" s="157">
        <f t="shared" si="0"/>
        <v>1000</v>
      </c>
    </row>
    <row r="26" spans="1:8" ht="12.75" customHeight="1">
      <c r="A26" s="169">
        <v>39688</v>
      </c>
      <c r="B26" s="156" t="s">
        <v>884</v>
      </c>
      <c r="C26" s="157">
        <v>1000</v>
      </c>
      <c r="D26" s="158"/>
      <c r="E26" s="158"/>
      <c r="F26" s="159"/>
      <c r="G26" s="159"/>
      <c r="H26" s="157">
        <f t="shared" si="0"/>
        <v>1000</v>
      </c>
    </row>
    <row r="27" spans="1:8" ht="12.75" customHeight="1">
      <c r="A27" s="169">
        <v>39688</v>
      </c>
      <c r="B27" s="156" t="s">
        <v>1406</v>
      </c>
      <c r="C27" s="157">
        <v>550</v>
      </c>
      <c r="D27" s="158"/>
      <c r="E27" s="158"/>
      <c r="F27" s="159"/>
      <c r="G27" s="159"/>
      <c r="H27" s="157">
        <f t="shared" si="0"/>
        <v>550</v>
      </c>
    </row>
    <row r="28" spans="1:8" ht="12.75" customHeight="1">
      <c r="A28" s="169">
        <v>39688</v>
      </c>
      <c r="B28" s="156" t="s">
        <v>1628</v>
      </c>
      <c r="C28" s="157">
        <v>500</v>
      </c>
      <c r="D28" s="158"/>
      <c r="E28" s="158"/>
      <c r="F28" s="159"/>
      <c r="G28" s="159"/>
      <c r="H28" s="157">
        <f t="shared" si="0"/>
        <v>500</v>
      </c>
    </row>
    <row r="29" spans="1:8" ht="12.75" customHeight="1">
      <c r="A29" s="183"/>
      <c r="B29" s="156"/>
      <c r="C29" s="157"/>
      <c r="D29" s="158"/>
      <c r="E29" s="158"/>
      <c r="F29" s="159"/>
      <c r="G29" s="159"/>
      <c r="H29" s="157">
        <f t="shared" si="0"/>
        <v>0</v>
      </c>
    </row>
    <row r="30" spans="1:8" ht="12.75" customHeight="1">
      <c r="A30" s="176"/>
      <c r="B30" s="146"/>
      <c r="C30" s="137"/>
      <c r="D30" s="177"/>
      <c r="E30" s="178"/>
      <c r="F30" s="179"/>
      <c r="G30" s="180"/>
      <c r="H30" s="142"/>
    </row>
    <row r="31" spans="1:8" ht="15.75">
      <c r="A31" s="233" t="s">
        <v>1740</v>
      </c>
      <c r="B31" s="234"/>
      <c r="C31" s="74">
        <f>SUM(C10:C30)</f>
        <v>119705.84</v>
      </c>
      <c r="D31" s="174">
        <f>SUM(D10:D30)</f>
        <v>0</v>
      </c>
      <c r="E31" s="175">
        <f>SUM(E10:E30)</f>
        <v>0</v>
      </c>
      <c r="F31" s="174">
        <f>SUM(F10:F30)</f>
        <v>0</v>
      </c>
      <c r="G31" s="175">
        <f>SUM(G10:G30)</f>
        <v>0</v>
      </c>
      <c r="H31" s="165">
        <f>C31</f>
        <v>119705.84</v>
      </c>
    </row>
    <row r="32" spans="1:8" ht="15.75">
      <c r="A32" s="233" t="s">
        <v>1772</v>
      </c>
      <c r="B32" s="234"/>
      <c r="C32" s="74">
        <f aca="true" t="shared" si="1" ref="C32:H32">C8+C31</f>
        <v>17514843.52</v>
      </c>
      <c r="D32" s="174">
        <f t="shared" si="1"/>
        <v>120000</v>
      </c>
      <c r="E32" s="175">
        <f t="shared" si="1"/>
        <v>1159750</v>
      </c>
      <c r="F32" s="35">
        <f t="shared" si="1"/>
        <v>200</v>
      </c>
      <c r="G32" s="36">
        <f t="shared" si="1"/>
        <v>2853.66</v>
      </c>
      <c r="H32" s="38">
        <f t="shared" si="1"/>
        <v>17514843.52</v>
      </c>
    </row>
    <row r="33" spans="1:8" ht="12.75">
      <c r="A33" s="223" t="s">
        <v>386</v>
      </c>
      <c r="B33" s="223"/>
      <c r="C33" s="223"/>
      <c r="D33" s="223"/>
      <c r="E33" s="223"/>
      <c r="F33" s="223"/>
      <c r="G33" s="223"/>
      <c r="H33" s="223"/>
    </row>
    <row r="34" spans="1:8" ht="20.25" customHeight="1">
      <c r="A34" s="85"/>
      <c r="B34" s="40"/>
      <c r="C34" s="40"/>
      <c r="D34" s="41"/>
      <c r="E34" s="41"/>
      <c r="F34" s="41"/>
      <c r="G34" s="41"/>
      <c r="H34" s="39"/>
    </row>
    <row r="35" spans="1:8" ht="12.75">
      <c r="A35" s="143"/>
      <c r="B35" s="95"/>
      <c r="C35" s="95"/>
      <c r="D35" s="96"/>
      <c r="E35" s="96"/>
      <c r="F35" s="78"/>
      <c r="G35" s="78"/>
      <c r="H35" s="97"/>
    </row>
    <row r="36" spans="1:8" ht="12.75">
      <c r="A36" s="144"/>
      <c r="B36" s="95"/>
      <c r="C36" s="95"/>
      <c r="D36" s="96"/>
      <c r="E36" s="96"/>
      <c r="F36" s="145"/>
      <c r="G36" s="145"/>
      <c r="H36" s="97"/>
    </row>
    <row r="37" spans="1:8" ht="12.75">
      <c r="A37" s="225"/>
      <c r="B37" s="225"/>
      <c r="C37" s="77"/>
      <c r="D37" s="96"/>
      <c r="E37" s="96"/>
      <c r="F37" s="145"/>
      <c r="G37" s="145"/>
      <c r="H37" s="97"/>
    </row>
    <row r="38" spans="1:8" ht="12.75">
      <c r="A38" s="9"/>
      <c r="B38" s="42"/>
      <c r="C38" s="42"/>
      <c r="D38" s="43"/>
      <c r="E38" s="43"/>
      <c r="F38" s="44"/>
      <c r="G38" s="44"/>
      <c r="H38" s="45"/>
    </row>
    <row r="39" spans="1:8" ht="12.75">
      <c r="A39" s="46"/>
      <c r="B39" s="42"/>
      <c r="C39" s="42"/>
      <c r="D39" s="43"/>
      <c r="E39" s="43"/>
      <c r="F39" s="44"/>
      <c r="G39" s="44"/>
      <c r="H39" s="45"/>
    </row>
    <row r="40" spans="1:8" ht="12.75">
      <c r="A40" s="46"/>
      <c r="B40" s="42"/>
      <c r="C40" s="42"/>
      <c r="D40" s="43"/>
      <c r="E40" s="43"/>
      <c r="F40" s="44"/>
      <c r="G40" s="44"/>
      <c r="H40" s="45"/>
    </row>
    <row r="41" spans="1:8" ht="12.75">
      <c r="A41" s="219"/>
      <c r="B41" s="219"/>
      <c r="C41" s="51"/>
      <c r="D41" s="43"/>
      <c r="E41" s="43"/>
      <c r="F41" s="44"/>
      <c r="G41" s="44"/>
      <c r="H41" s="45"/>
    </row>
    <row r="42" spans="1:8" ht="12.75">
      <c r="A42" s="47"/>
      <c r="B42" s="42"/>
      <c r="C42" s="42"/>
      <c r="D42" s="43"/>
      <c r="E42" s="43"/>
      <c r="F42" s="44"/>
      <c r="G42" s="44"/>
      <c r="H42" s="45"/>
    </row>
    <row r="43" spans="1:8" ht="12.75">
      <c r="A43" s="47"/>
      <c r="B43" s="42"/>
      <c r="C43" s="42"/>
      <c r="D43" s="43"/>
      <c r="E43" s="43"/>
      <c r="F43" s="44"/>
      <c r="G43" s="44"/>
      <c r="H43" s="45"/>
    </row>
    <row r="44" spans="1:8" ht="12.75">
      <c r="A44" s="47"/>
      <c r="B44" s="42"/>
      <c r="C44" s="42"/>
      <c r="D44" s="43"/>
      <c r="E44" s="43"/>
      <c r="F44" s="44"/>
      <c r="G44" s="44"/>
      <c r="H44" s="45"/>
    </row>
    <row r="45" spans="1:8" ht="12.75">
      <c r="A45" s="47"/>
      <c r="B45" s="42"/>
      <c r="C45" s="42"/>
      <c r="D45" s="43"/>
      <c r="E45" s="43"/>
      <c r="F45" s="44"/>
      <c r="G45" s="44"/>
      <c r="H45" s="45"/>
    </row>
    <row r="46" spans="1:8" ht="12.75">
      <c r="A46" s="8"/>
      <c r="B46" s="8"/>
      <c r="C46" s="8"/>
      <c r="D46" s="44"/>
      <c r="E46" s="44"/>
      <c r="F46" s="44"/>
      <c r="G46" s="44"/>
      <c r="H46" s="44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6.75" customHeight="1">
      <c r="A51" s="8"/>
      <c r="B51" s="8"/>
      <c r="C51" s="8"/>
      <c r="D51" s="8"/>
      <c r="E51" s="8"/>
      <c r="F51" s="8"/>
      <c r="G51" s="8"/>
      <c r="H51" s="8"/>
    </row>
    <row r="52" spans="1:8" ht="12.75" hidden="1">
      <c r="A52" s="8"/>
      <c r="B52" s="8"/>
      <c r="C52" s="8"/>
      <c r="D52" s="8"/>
      <c r="E52" s="8"/>
      <c r="F52" s="8"/>
      <c r="G52" s="8"/>
      <c r="H52" s="8"/>
    </row>
    <row r="53" spans="1:8" ht="12.75" hidden="1">
      <c r="A53" s="8"/>
      <c r="B53" s="8"/>
      <c r="C53" s="8"/>
      <c r="D53" s="8"/>
      <c r="E53" s="8"/>
      <c r="F53" s="8"/>
      <c r="G53" s="8"/>
      <c r="H53" s="8"/>
    </row>
    <row r="54" ht="12.75" hidden="1"/>
  </sheetData>
  <mergeCells count="15">
    <mergeCell ref="A37:B37"/>
    <mergeCell ref="A31:B31"/>
    <mergeCell ref="A6:A7"/>
    <mergeCell ref="B6:B7"/>
    <mergeCell ref="A32:B32"/>
    <mergeCell ref="A41:B41"/>
    <mergeCell ref="A33:H33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workbookViewId="0" topLeftCell="A19">
      <selection activeCell="B39" sqref="B39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148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17514843.52</v>
      </c>
      <c r="D8" s="71">
        <v>120000</v>
      </c>
      <c r="E8" s="71">
        <v>1159750</v>
      </c>
      <c r="F8" s="71">
        <v>200</v>
      </c>
      <c r="G8" s="71">
        <v>2853.66</v>
      </c>
      <c r="H8" s="73">
        <f>C8</f>
        <v>17514843.52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>
      <c r="A10" s="169">
        <v>39689</v>
      </c>
      <c r="B10" s="156" t="s">
        <v>677</v>
      </c>
      <c r="C10" s="157">
        <v>49761</v>
      </c>
      <c r="D10" s="173"/>
      <c r="E10" s="173"/>
      <c r="F10" s="182"/>
      <c r="G10" s="155"/>
      <c r="H10" s="157">
        <f>E10+C10</f>
        <v>49761</v>
      </c>
    </row>
    <row r="11" spans="1:8" ht="12.75">
      <c r="A11" s="169">
        <v>39689</v>
      </c>
      <c r="B11" s="156" t="s">
        <v>1970</v>
      </c>
      <c r="C11" s="157">
        <v>30535</v>
      </c>
      <c r="D11" s="157"/>
      <c r="E11" s="173"/>
      <c r="F11" s="155"/>
      <c r="G11" s="155"/>
      <c r="H11" s="153">
        <f>SUM(C11)</f>
        <v>30535</v>
      </c>
    </row>
    <row r="12" spans="1:8" ht="14.25" customHeight="1">
      <c r="A12" s="169">
        <v>39689</v>
      </c>
      <c r="B12" s="156" t="s">
        <v>150</v>
      </c>
      <c r="C12" s="157">
        <v>30000</v>
      </c>
      <c r="D12" s="160"/>
      <c r="E12" s="160"/>
      <c r="F12" s="159"/>
      <c r="G12" s="159"/>
      <c r="H12" s="153">
        <f aca="true" t="shared" si="0" ref="H12:H39">E12+G12+C12</f>
        <v>30000</v>
      </c>
    </row>
    <row r="13" spans="1:8" ht="13.5" customHeight="1">
      <c r="A13" s="169">
        <v>39689</v>
      </c>
      <c r="B13" s="156" t="s">
        <v>1980</v>
      </c>
      <c r="C13" s="157">
        <v>10093</v>
      </c>
      <c r="D13" s="160"/>
      <c r="E13" s="160"/>
      <c r="F13" s="159"/>
      <c r="G13" s="159"/>
      <c r="H13" s="153">
        <f t="shared" si="0"/>
        <v>10093</v>
      </c>
    </row>
    <row r="14" spans="1:8" ht="13.5" customHeight="1">
      <c r="A14" s="169">
        <v>39689</v>
      </c>
      <c r="B14" s="156" t="s">
        <v>1979</v>
      </c>
      <c r="C14" s="157">
        <v>5700</v>
      </c>
      <c r="D14" s="160"/>
      <c r="E14" s="160"/>
      <c r="F14" s="159"/>
      <c r="G14" s="159"/>
      <c r="H14" s="153">
        <f t="shared" si="0"/>
        <v>5700</v>
      </c>
    </row>
    <row r="15" spans="1:8" ht="12.75" customHeight="1">
      <c r="A15" s="169">
        <v>39689</v>
      </c>
      <c r="B15" s="156" t="s">
        <v>1978</v>
      </c>
      <c r="C15" s="157">
        <v>5000</v>
      </c>
      <c r="D15" s="158"/>
      <c r="E15" s="158"/>
      <c r="F15" s="159"/>
      <c r="G15" s="159"/>
      <c r="H15" s="157">
        <f t="shared" si="0"/>
        <v>5000</v>
      </c>
    </row>
    <row r="16" spans="1:8" ht="12.75" customHeight="1">
      <c r="A16" s="169">
        <v>39689</v>
      </c>
      <c r="B16" s="156" t="s">
        <v>1446</v>
      </c>
      <c r="C16" s="157">
        <v>4817</v>
      </c>
      <c r="D16" s="158"/>
      <c r="E16" s="158"/>
      <c r="F16" s="159"/>
      <c r="G16" s="159"/>
      <c r="H16" s="157">
        <f t="shared" si="0"/>
        <v>4817</v>
      </c>
    </row>
    <row r="17" spans="1:8" ht="12.75" customHeight="1">
      <c r="A17" s="169">
        <v>39689</v>
      </c>
      <c r="B17" s="156" t="s">
        <v>1977</v>
      </c>
      <c r="C17" s="157">
        <v>3418.81</v>
      </c>
      <c r="D17" s="158"/>
      <c r="E17" s="158"/>
      <c r="F17" s="159"/>
      <c r="G17" s="159"/>
      <c r="H17" s="157">
        <f t="shared" si="0"/>
        <v>3418.81</v>
      </c>
    </row>
    <row r="18" spans="1:8" ht="12.75" customHeight="1">
      <c r="A18" s="169">
        <v>39689</v>
      </c>
      <c r="B18" s="156" t="s">
        <v>1976</v>
      </c>
      <c r="C18" s="157">
        <v>3331.67</v>
      </c>
      <c r="D18" s="158"/>
      <c r="E18" s="158"/>
      <c r="F18" s="159"/>
      <c r="G18" s="159"/>
      <c r="H18" s="157">
        <f t="shared" si="0"/>
        <v>3331.67</v>
      </c>
    </row>
    <row r="19" spans="1:8" ht="12.75" customHeight="1">
      <c r="A19" s="169">
        <v>39689</v>
      </c>
      <c r="B19" s="156" t="s">
        <v>1975</v>
      </c>
      <c r="C19" s="157">
        <v>3000</v>
      </c>
      <c r="D19" s="158"/>
      <c r="E19" s="158"/>
      <c r="F19" s="159"/>
      <c r="G19" s="159"/>
      <c r="H19" s="157">
        <f t="shared" si="0"/>
        <v>3000</v>
      </c>
    </row>
    <row r="20" spans="1:8" ht="12.75" customHeight="1">
      <c r="A20" s="169">
        <v>39689</v>
      </c>
      <c r="B20" s="156" t="s">
        <v>1494</v>
      </c>
      <c r="C20" s="157">
        <v>2825</v>
      </c>
      <c r="D20" s="158"/>
      <c r="E20" s="158"/>
      <c r="F20" s="159"/>
      <c r="G20" s="159"/>
      <c r="H20" s="157">
        <f t="shared" si="0"/>
        <v>2825</v>
      </c>
    </row>
    <row r="21" spans="1:8" ht="12.75" customHeight="1">
      <c r="A21" s="169">
        <v>39689</v>
      </c>
      <c r="B21" s="156" t="s">
        <v>1974</v>
      </c>
      <c r="C21" s="157">
        <v>2330</v>
      </c>
      <c r="D21" s="158"/>
      <c r="E21" s="158"/>
      <c r="F21" s="159"/>
      <c r="G21" s="159"/>
      <c r="H21" s="157">
        <f t="shared" si="0"/>
        <v>2330</v>
      </c>
    </row>
    <row r="22" spans="1:8" ht="12.75" customHeight="1">
      <c r="A22" s="169">
        <v>39689</v>
      </c>
      <c r="B22" s="156" t="s">
        <v>1973</v>
      </c>
      <c r="C22" s="157">
        <v>2325</v>
      </c>
      <c r="D22" s="158"/>
      <c r="E22" s="158"/>
      <c r="F22" s="159"/>
      <c r="G22" s="159"/>
      <c r="H22" s="157">
        <f t="shared" si="0"/>
        <v>2325</v>
      </c>
    </row>
    <row r="23" spans="1:8" ht="12.75" customHeight="1">
      <c r="A23" s="169">
        <v>39689</v>
      </c>
      <c r="B23" s="156" t="s">
        <v>1972</v>
      </c>
      <c r="C23" s="157">
        <v>2070</v>
      </c>
      <c r="D23" s="158"/>
      <c r="E23" s="158"/>
      <c r="F23" s="159"/>
      <c r="G23" s="159"/>
      <c r="H23" s="157">
        <f t="shared" si="0"/>
        <v>2070</v>
      </c>
    </row>
    <row r="24" spans="1:8" ht="12.75" customHeight="1">
      <c r="A24" s="169">
        <v>39689</v>
      </c>
      <c r="B24" s="156" t="s">
        <v>1971</v>
      </c>
      <c r="C24" s="157">
        <v>2020</v>
      </c>
      <c r="D24" s="158"/>
      <c r="E24" s="158"/>
      <c r="F24" s="159"/>
      <c r="G24" s="159"/>
      <c r="H24" s="157">
        <f t="shared" si="0"/>
        <v>2020</v>
      </c>
    </row>
    <row r="25" spans="1:8" ht="12.75" customHeight="1">
      <c r="A25" s="169">
        <v>39689</v>
      </c>
      <c r="B25" s="156" t="s">
        <v>149</v>
      </c>
      <c r="C25" s="157">
        <v>1435</v>
      </c>
      <c r="D25" s="158"/>
      <c r="E25" s="158"/>
      <c r="F25" s="159"/>
      <c r="G25" s="159"/>
      <c r="H25" s="157">
        <f t="shared" si="0"/>
        <v>1435</v>
      </c>
    </row>
    <row r="26" spans="1:8" ht="12.75" customHeight="1">
      <c r="A26" s="169">
        <v>39689</v>
      </c>
      <c r="B26" s="156" t="s">
        <v>1969</v>
      </c>
      <c r="C26" s="157">
        <v>1400</v>
      </c>
      <c r="D26" s="158"/>
      <c r="E26" s="158"/>
      <c r="F26" s="159"/>
      <c r="G26" s="159"/>
      <c r="H26" s="157">
        <f t="shared" si="0"/>
        <v>1400</v>
      </c>
    </row>
    <row r="27" spans="1:8" ht="12.75" customHeight="1">
      <c r="A27" s="169">
        <v>39689</v>
      </c>
      <c r="B27" s="156" t="s">
        <v>676</v>
      </c>
      <c r="C27" s="157">
        <v>1154</v>
      </c>
      <c r="D27" s="158"/>
      <c r="E27" s="158"/>
      <c r="F27" s="159"/>
      <c r="G27" s="159"/>
      <c r="H27" s="157">
        <f t="shared" si="0"/>
        <v>1154</v>
      </c>
    </row>
    <row r="28" spans="1:8" ht="12.75" customHeight="1">
      <c r="A28" s="169">
        <v>39689</v>
      </c>
      <c r="B28" s="156" t="s">
        <v>1968</v>
      </c>
      <c r="C28" s="157">
        <v>1040</v>
      </c>
      <c r="D28" s="158"/>
      <c r="E28" s="158"/>
      <c r="F28" s="159"/>
      <c r="G28" s="159"/>
      <c r="H28" s="157">
        <f t="shared" si="0"/>
        <v>1040</v>
      </c>
    </row>
    <row r="29" spans="1:8" ht="12.75" customHeight="1">
      <c r="A29" s="169">
        <v>39689</v>
      </c>
      <c r="B29" s="156" t="s">
        <v>1967</v>
      </c>
      <c r="C29" s="157">
        <v>1033</v>
      </c>
      <c r="D29" s="158"/>
      <c r="E29" s="158"/>
      <c r="F29" s="159"/>
      <c r="G29" s="159"/>
      <c r="H29" s="157">
        <f t="shared" si="0"/>
        <v>1033</v>
      </c>
    </row>
    <row r="30" spans="1:8" ht="12.75" customHeight="1">
      <c r="A30" s="169">
        <v>39689</v>
      </c>
      <c r="B30" s="156" t="s">
        <v>1445</v>
      </c>
      <c r="C30" s="157">
        <v>1031</v>
      </c>
      <c r="D30" s="158"/>
      <c r="E30" s="158"/>
      <c r="F30" s="159"/>
      <c r="G30" s="159"/>
      <c r="H30" s="157">
        <f t="shared" si="0"/>
        <v>1031</v>
      </c>
    </row>
    <row r="31" spans="1:8" ht="12.75" customHeight="1">
      <c r="A31" s="169">
        <v>39689</v>
      </c>
      <c r="B31" s="156" t="s">
        <v>1966</v>
      </c>
      <c r="C31" s="157">
        <v>1000</v>
      </c>
      <c r="D31" s="158"/>
      <c r="E31" s="158"/>
      <c r="F31" s="159"/>
      <c r="G31" s="159"/>
      <c r="H31" s="157">
        <f t="shared" si="0"/>
        <v>1000</v>
      </c>
    </row>
    <row r="32" spans="1:8" ht="12.75" customHeight="1">
      <c r="A32" s="169">
        <v>39689</v>
      </c>
      <c r="B32" s="156" t="s">
        <v>1444</v>
      </c>
      <c r="C32" s="153">
        <v>635</v>
      </c>
      <c r="D32" s="158"/>
      <c r="E32" s="158"/>
      <c r="F32" s="159"/>
      <c r="G32" s="159"/>
      <c r="H32" s="157">
        <f t="shared" si="0"/>
        <v>635</v>
      </c>
    </row>
    <row r="33" spans="1:8" ht="12.75" customHeight="1">
      <c r="A33" s="169">
        <v>39689</v>
      </c>
      <c r="B33" s="156" t="s">
        <v>675</v>
      </c>
      <c r="C33" s="157">
        <v>515</v>
      </c>
      <c r="D33" s="158"/>
      <c r="E33" s="158"/>
      <c r="F33" s="159"/>
      <c r="G33" s="159"/>
      <c r="H33" s="157">
        <f t="shared" si="0"/>
        <v>515</v>
      </c>
    </row>
    <row r="34" spans="1:8" ht="12.75" customHeight="1">
      <c r="A34" s="169">
        <v>39689</v>
      </c>
      <c r="B34" s="156" t="s">
        <v>674</v>
      </c>
      <c r="C34" s="157">
        <v>450</v>
      </c>
      <c r="D34" s="158"/>
      <c r="E34" s="158"/>
      <c r="F34" s="159"/>
      <c r="G34" s="159"/>
      <c r="H34" s="157">
        <f t="shared" si="0"/>
        <v>450</v>
      </c>
    </row>
    <row r="35" spans="1:8" ht="12.75" customHeight="1">
      <c r="A35" s="169">
        <v>39689</v>
      </c>
      <c r="B35" s="156" t="s">
        <v>673</v>
      </c>
      <c r="C35" s="157">
        <v>300</v>
      </c>
      <c r="D35" s="158"/>
      <c r="E35" s="158"/>
      <c r="F35" s="159"/>
      <c r="G35" s="159"/>
      <c r="H35" s="157">
        <f t="shared" si="0"/>
        <v>300</v>
      </c>
    </row>
    <row r="36" spans="1:8" ht="12.75" customHeight="1">
      <c r="A36" s="169">
        <v>39689</v>
      </c>
      <c r="B36" s="156" t="s">
        <v>671</v>
      </c>
      <c r="C36" s="157">
        <v>200</v>
      </c>
      <c r="D36" s="158"/>
      <c r="E36" s="158"/>
      <c r="F36" s="159"/>
      <c r="G36" s="159"/>
      <c r="H36" s="157">
        <f t="shared" si="0"/>
        <v>200</v>
      </c>
    </row>
    <row r="37" spans="1:8" ht="12.75" customHeight="1">
      <c r="A37" s="169">
        <v>39689</v>
      </c>
      <c r="B37" s="156" t="s">
        <v>1443</v>
      </c>
      <c r="C37" s="157">
        <v>112</v>
      </c>
      <c r="D37" s="158"/>
      <c r="E37" s="158"/>
      <c r="F37" s="159"/>
      <c r="G37" s="159"/>
      <c r="H37" s="157">
        <f t="shared" si="0"/>
        <v>112</v>
      </c>
    </row>
    <row r="38" spans="1:8" ht="12.75" customHeight="1">
      <c r="A38" s="169"/>
      <c r="B38" s="156"/>
      <c r="C38" s="157"/>
      <c r="D38" s="158"/>
      <c r="E38" s="158"/>
      <c r="F38" s="159"/>
      <c r="G38" s="159"/>
      <c r="H38" s="157"/>
    </row>
    <row r="39" spans="1:8" ht="12.75" customHeight="1">
      <c r="A39" s="185">
        <v>39689</v>
      </c>
      <c r="B39" s="186" t="s">
        <v>1981</v>
      </c>
      <c r="C39" s="187">
        <v>138500</v>
      </c>
      <c r="D39" s="188"/>
      <c r="E39" s="188"/>
      <c r="F39" s="189"/>
      <c r="G39" s="189"/>
      <c r="H39" s="187">
        <f t="shared" si="0"/>
        <v>138500</v>
      </c>
    </row>
    <row r="40" spans="1:8" ht="12.75" customHeight="1">
      <c r="A40" s="176"/>
      <c r="B40" s="146"/>
      <c r="C40" s="137"/>
      <c r="D40" s="177"/>
      <c r="E40" s="178"/>
      <c r="F40" s="179"/>
      <c r="G40" s="180"/>
      <c r="H40" s="142"/>
    </row>
    <row r="41" spans="1:8" ht="15.75">
      <c r="A41" s="233" t="s">
        <v>1740</v>
      </c>
      <c r="B41" s="234"/>
      <c r="C41" s="74">
        <f>SUM(C10:C40)-C39</f>
        <v>167531.47999999998</v>
      </c>
      <c r="D41" s="174">
        <f>SUM(D10:D40)</f>
        <v>0</v>
      </c>
      <c r="E41" s="175">
        <f>SUM(E10:E40)</f>
        <v>0</v>
      </c>
      <c r="F41" s="174">
        <f>SUM(F10:F40)</f>
        <v>0</v>
      </c>
      <c r="G41" s="175">
        <f>SUM(G10:G40)</f>
        <v>0</v>
      </c>
      <c r="H41" s="165">
        <f>C41</f>
        <v>167531.47999999998</v>
      </c>
    </row>
    <row r="42" spans="1:8" ht="15.75">
      <c r="A42" s="233" t="s">
        <v>1772</v>
      </c>
      <c r="B42" s="234"/>
      <c r="C42" s="74">
        <f>C8+C41</f>
        <v>17682375</v>
      </c>
      <c r="D42" s="174">
        <f>D8+D41</f>
        <v>120000</v>
      </c>
      <c r="E42" s="175">
        <f>E8+E41</f>
        <v>1159750</v>
      </c>
      <c r="F42" s="35">
        <f>F8+F41</f>
        <v>200</v>
      </c>
      <c r="G42" s="36">
        <f>G8+G41</f>
        <v>2853.66</v>
      </c>
      <c r="H42" s="38">
        <f>H8+H41-C39</f>
        <v>17543875</v>
      </c>
    </row>
    <row r="43" spans="1:8" ht="12.75">
      <c r="A43" s="223" t="s">
        <v>386</v>
      </c>
      <c r="B43" s="223"/>
      <c r="C43" s="223"/>
      <c r="D43" s="223"/>
      <c r="E43" s="223"/>
      <c r="F43" s="223"/>
      <c r="G43" s="223"/>
      <c r="H43" s="223"/>
    </row>
    <row r="44" spans="1:8" ht="20.25" customHeight="1">
      <c r="A44" s="85"/>
      <c r="B44" s="40"/>
      <c r="C44" s="40"/>
      <c r="D44" s="41"/>
      <c r="E44" s="41"/>
      <c r="F44" s="41"/>
      <c r="G44" s="41"/>
      <c r="H44" s="39"/>
    </row>
    <row r="45" spans="1:8" ht="12.75">
      <c r="A45" s="143"/>
      <c r="B45" s="95"/>
      <c r="C45" s="95"/>
      <c r="D45" s="96"/>
      <c r="E45" s="96"/>
      <c r="F45" s="78"/>
      <c r="G45" s="78"/>
      <c r="H45" s="97"/>
    </row>
    <row r="46" spans="1:8" ht="12.75">
      <c r="A46" s="144"/>
      <c r="B46" s="95"/>
      <c r="C46" s="95"/>
      <c r="D46" s="96"/>
      <c r="E46" s="96"/>
      <c r="F46" s="145"/>
      <c r="G46" s="145"/>
      <c r="H46" s="97"/>
    </row>
    <row r="47" spans="1:8" ht="12.75">
      <c r="A47" s="225"/>
      <c r="B47" s="225"/>
      <c r="C47" s="77"/>
      <c r="D47" s="96"/>
      <c r="E47" s="96"/>
      <c r="F47" s="145"/>
      <c r="G47" s="145"/>
      <c r="H47" s="97"/>
    </row>
    <row r="48" spans="1:8" ht="12.75">
      <c r="A48" s="9"/>
      <c r="B48" s="42"/>
      <c r="C48" s="42"/>
      <c r="D48" s="43"/>
      <c r="E48" s="43"/>
      <c r="F48" s="44"/>
      <c r="G48" s="44"/>
      <c r="H48" s="45"/>
    </row>
    <row r="49" spans="1:8" ht="12.75">
      <c r="A49" s="46"/>
      <c r="B49" s="42"/>
      <c r="C49" s="42"/>
      <c r="D49" s="43"/>
      <c r="E49" s="43"/>
      <c r="F49" s="44"/>
      <c r="G49" s="44"/>
      <c r="H49" s="45"/>
    </row>
    <row r="50" spans="1:8" ht="12.75">
      <c r="A50" s="46"/>
      <c r="B50" s="42"/>
      <c r="C50" s="42"/>
      <c r="D50" s="43"/>
      <c r="E50" s="43"/>
      <c r="F50" s="44"/>
      <c r="G50" s="44"/>
      <c r="H50" s="45"/>
    </row>
    <row r="51" spans="1:8" ht="12.75">
      <c r="A51" s="219"/>
      <c r="B51" s="219"/>
      <c r="C51" s="51"/>
      <c r="D51" s="43"/>
      <c r="E51" s="43"/>
      <c r="F51" s="44"/>
      <c r="G51" s="44"/>
      <c r="H51" s="45"/>
    </row>
    <row r="52" spans="1:8" ht="12.75">
      <c r="A52" s="47"/>
      <c r="B52" s="42"/>
      <c r="C52" s="42"/>
      <c r="D52" s="43"/>
      <c r="E52" s="43"/>
      <c r="F52" s="44"/>
      <c r="G52" s="44"/>
      <c r="H52" s="45"/>
    </row>
    <row r="53" spans="1:8" ht="12.75">
      <c r="A53" s="47"/>
      <c r="B53" s="42"/>
      <c r="C53" s="42"/>
      <c r="D53" s="43"/>
      <c r="E53" s="43"/>
      <c r="F53" s="44"/>
      <c r="G53" s="44"/>
      <c r="H53" s="45"/>
    </row>
    <row r="54" spans="1:8" ht="12.75">
      <c r="A54" s="47"/>
      <c r="B54" s="42"/>
      <c r="C54" s="42"/>
      <c r="D54" s="43"/>
      <c r="E54" s="43"/>
      <c r="F54" s="44"/>
      <c r="G54" s="44"/>
      <c r="H54" s="45"/>
    </row>
    <row r="55" spans="1:8" ht="12.75">
      <c r="A55" s="47"/>
      <c r="B55" s="42"/>
      <c r="C55" s="42"/>
      <c r="D55" s="43"/>
      <c r="E55" s="43"/>
      <c r="F55" s="44"/>
      <c r="G55" s="44"/>
      <c r="H55" s="45"/>
    </row>
    <row r="56" spans="1:8" ht="12.75">
      <c r="A56" s="8"/>
      <c r="B56" s="8"/>
      <c r="C56" s="8"/>
      <c r="D56" s="44"/>
      <c r="E56" s="44"/>
      <c r="F56" s="44"/>
      <c r="G56" s="44"/>
      <c r="H56" s="44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6.75" customHeight="1">
      <c r="A61" s="8"/>
      <c r="B61" s="8"/>
      <c r="C61" s="8"/>
      <c r="D61" s="8"/>
      <c r="E61" s="8"/>
      <c r="F61" s="8"/>
      <c r="G61" s="8"/>
      <c r="H61" s="8"/>
    </row>
    <row r="62" spans="1:8" ht="12.75" hidden="1">
      <c r="A62" s="8"/>
      <c r="B62" s="8"/>
      <c r="C62" s="8"/>
      <c r="D62" s="8"/>
      <c r="E62" s="8"/>
      <c r="F62" s="8"/>
      <c r="G62" s="8"/>
      <c r="H62" s="8"/>
    </row>
    <row r="63" spans="1:8" ht="12.75" hidden="1">
      <c r="A63" s="8"/>
      <c r="B63" s="8"/>
      <c r="C63" s="8"/>
      <c r="D63" s="8"/>
      <c r="E63" s="8"/>
      <c r="F63" s="8"/>
      <c r="G63" s="8"/>
      <c r="H63" s="8"/>
    </row>
    <row r="64" ht="12.75" hidden="1"/>
  </sheetData>
  <mergeCells count="15">
    <mergeCell ref="A51:B51"/>
    <mergeCell ref="A43:H43"/>
    <mergeCell ref="A1:H1"/>
    <mergeCell ref="A2:H2"/>
    <mergeCell ref="A3:H3"/>
    <mergeCell ref="C6:C7"/>
    <mergeCell ref="F6:G6"/>
    <mergeCell ref="H6:H7"/>
    <mergeCell ref="D6:E6"/>
    <mergeCell ref="A4:H4"/>
    <mergeCell ref="A47:B47"/>
    <mergeCell ref="A41:B41"/>
    <mergeCell ref="A6:A7"/>
    <mergeCell ref="B6:B7"/>
    <mergeCell ref="A42:B42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workbookViewId="0" topLeftCell="A16">
      <selection activeCell="B26" sqref="B26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1216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17543875</v>
      </c>
      <c r="D8" s="71">
        <v>120000</v>
      </c>
      <c r="E8" s="71">
        <v>1159750</v>
      </c>
      <c r="F8" s="71">
        <v>200</v>
      </c>
      <c r="G8" s="71">
        <v>2853.66</v>
      </c>
      <c r="H8" s="73">
        <f>C8</f>
        <v>17543875</v>
      </c>
    </row>
    <row r="9" spans="1:8" ht="12.75">
      <c r="A9" s="169">
        <v>39692</v>
      </c>
      <c r="B9" s="156" t="s">
        <v>898</v>
      </c>
      <c r="C9" s="157">
        <v>30000</v>
      </c>
      <c r="D9" s="173"/>
      <c r="E9" s="173"/>
      <c r="F9" s="182"/>
      <c r="G9" s="155"/>
      <c r="H9" s="157">
        <f>E9+C9</f>
        <v>30000</v>
      </c>
    </row>
    <row r="10" spans="1:8" ht="12.75">
      <c r="A10" s="169">
        <v>39692</v>
      </c>
      <c r="B10" s="156" t="s">
        <v>112</v>
      </c>
      <c r="C10" s="157">
        <v>15563.92</v>
      </c>
      <c r="D10" s="157"/>
      <c r="E10" s="173"/>
      <c r="F10" s="155"/>
      <c r="G10" s="155"/>
      <c r="H10" s="153">
        <f>SUM(C10)</f>
        <v>15563.92</v>
      </c>
    </row>
    <row r="11" spans="1:8" ht="14.25" customHeight="1">
      <c r="A11" s="169">
        <v>39692</v>
      </c>
      <c r="B11" s="156" t="s">
        <v>1221</v>
      </c>
      <c r="C11" s="157">
        <v>13962.62</v>
      </c>
      <c r="D11" s="160"/>
      <c r="E11" s="160"/>
      <c r="F11" s="159"/>
      <c r="G11" s="159"/>
      <c r="H11" s="153">
        <f aca="true" t="shared" si="0" ref="H11:H43">E11+G11+C11</f>
        <v>13962.62</v>
      </c>
    </row>
    <row r="12" spans="1:8" ht="13.5" customHeight="1">
      <c r="A12" s="169">
        <v>39692</v>
      </c>
      <c r="B12" s="156" t="s">
        <v>897</v>
      </c>
      <c r="C12" s="157">
        <v>12390</v>
      </c>
      <c r="D12" s="160"/>
      <c r="E12" s="160"/>
      <c r="F12" s="159"/>
      <c r="G12" s="159"/>
      <c r="H12" s="153">
        <f t="shared" si="0"/>
        <v>12390</v>
      </c>
    </row>
    <row r="13" spans="1:8" ht="13.5" customHeight="1">
      <c r="A13" s="169">
        <v>39692</v>
      </c>
      <c r="B13" s="156" t="s">
        <v>369</v>
      </c>
      <c r="C13" s="157">
        <v>8367</v>
      </c>
      <c r="D13" s="160"/>
      <c r="E13" s="160"/>
      <c r="F13" s="159"/>
      <c r="G13" s="159"/>
      <c r="H13" s="153">
        <f t="shared" si="0"/>
        <v>8367</v>
      </c>
    </row>
    <row r="14" spans="1:8" ht="12.75" customHeight="1">
      <c r="A14" s="169">
        <v>39692</v>
      </c>
      <c r="B14" s="156" t="s">
        <v>899</v>
      </c>
      <c r="C14" s="157">
        <v>8041.45</v>
      </c>
      <c r="D14" s="158"/>
      <c r="E14" s="158"/>
      <c r="F14" s="159"/>
      <c r="G14" s="159"/>
      <c r="H14" s="157">
        <f t="shared" si="0"/>
        <v>8041.45</v>
      </c>
    </row>
    <row r="15" spans="1:8" ht="12.75" customHeight="1">
      <c r="A15" s="169">
        <v>39692</v>
      </c>
      <c r="B15" s="156" t="s">
        <v>368</v>
      </c>
      <c r="C15" s="157">
        <v>7488.39</v>
      </c>
      <c r="D15" s="158"/>
      <c r="E15" s="158"/>
      <c r="F15" s="159"/>
      <c r="G15" s="159"/>
      <c r="H15" s="157">
        <f t="shared" si="0"/>
        <v>7488.39</v>
      </c>
    </row>
    <row r="16" spans="1:8" ht="12.75" customHeight="1">
      <c r="A16" s="169">
        <v>39692</v>
      </c>
      <c r="B16" s="156" t="s">
        <v>102</v>
      </c>
      <c r="C16" s="157">
        <v>6816.37</v>
      </c>
      <c r="D16" s="158"/>
      <c r="E16" s="158"/>
      <c r="F16" s="159"/>
      <c r="G16" s="159"/>
      <c r="H16" s="157">
        <f t="shared" si="0"/>
        <v>6816.37</v>
      </c>
    </row>
    <row r="17" spans="1:8" ht="12.75" customHeight="1">
      <c r="A17" s="169">
        <v>39692</v>
      </c>
      <c r="B17" s="156" t="s">
        <v>1218</v>
      </c>
      <c r="C17" s="157">
        <v>5183.69</v>
      </c>
      <c r="D17" s="158"/>
      <c r="E17" s="158"/>
      <c r="F17" s="159"/>
      <c r="G17" s="159"/>
      <c r="H17" s="157">
        <f t="shared" si="0"/>
        <v>5183.69</v>
      </c>
    </row>
    <row r="18" spans="1:8" ht="12.75" customHeight="1">
      <c r="A18" s="169">
        <v>39692</v>
      </c>
      <c r="B18" s="156" t="s">
        <v>107</v>
      </c>
      <c r="C18" s="157">
        <v>5047.72</v>
      </c>
      <c r="D18" s="158"/>
      <c r="E18" s="158"/>
      <c r="F18" s="159"/>
      <c r="G18" s="159"/>
      <c r="H18" s="157">
        <f t="shared" si="0"/>
        <v>5047.72</v>
      </c>
    </row>
    <row r="19" spans="1:8" ht="12.75" customHeight="1">
      <c r="A19" s="169">
        <v>39692</v>
      </c>
      <c r="B19" s="156" t="s">
        <v>1695</v>
      </c>
      <c r="C19" s="157">
        <v>4944</v>
      </c>
      <c r="D19" s="158"/>
      <c r="E19" s="158"/>
      <c r="F19" s="159"/>
      <c r="G19" s="159"/>
      <c r="H19" s="157">
        <f t="shared" si="0"/>
        <v>4944</v>
      </c>
    </row>
    <row r="20" spans="1:8" ht="12.75" customHeight="1">
      <c r="A20" s="169">
        <v>39692</v>
      </c>
      <c r="B20" s="156" t="s">
        <v>106</v>
      </c>
      <c r="C20" s="157">
        <v>4124.85</v>
      </c>
      <c r="D20" s="158"/>
      <c r="E20" s="158"/>
      <c r="F20" s="159"/>
      <c r="G20" s="159"/>
      <c r="H20" s="157">
        <f t="shared" si="0"/>
        <v>4124.85</v>
      </c>
    </row>
    <row r="21" spans="1:8" ht="12.75" customHeight="1">
      <c r="A21" s="169">
        <v>39692</v>
      </c>
      <c r="B21" s="156" t="s">
        <v>105</v>
      </c>
      <c r="C21" s="157">
        <v>3570</v>
      </c>
      <c r="D21" s="158"/>
      <c r="E21" s="158"/>
      <c r="F21" s="159"/>
      <c r="G21" s="159"/>
      <c r="H21" s="157">
        <f t="shared" si="0"/>
        <v>3570</v>
      </c>
    </row>
    <row r="22" spans="1:8" ht="12.75" customHeight="1">
      <c r="A22" s="169">
        <v>39692</v>
      </c>
      <c r="B22" s="156" t="s">
        <v>104</v>
      </c>
      <c r="C22" s="157">
        <v>3399.92</v>
      </c>
      <c r="D22" s="158"/>
      <c r="E22" s="158"/>
      <c r="F22" s="159"/>
      <c r="G22" s="159"/>
      <c r="H22" s="157">
        <f t="shared" si="0"/>
        <v>3399.92</v>
      </c>
    </row>
    <row r="23" spans="1:8" ht="12.75" customHeight="1">
      <c r="A23" s="169">
        <v>39692</v>
      </c>
      <c r="B23" s="156" t="s">
        <v>1222</v>
      </c>
      <c r="C23" s="157">
        <v>3246</v>
      </c>
      <c r="D23" s="158"/>
      <c r="E23" s="158"/>
      <c r="F23" s="159"/>
      <c r="G23" s="159"/>
      <c r="H23" s="157">
        <f t="shared" si="0"/>
        <v>3246</v>
      </c>
    </row>
    <row r="24" spans="1:8" ht="12.75" customHeight="1">
      <c r="A24" s="169">
        <v>39692</v>
      </c>
      <c r="B24" s="156" t="s">
        <v>1220</v>
      </c>
      <c r="C24" s="157">
        <v>3039</v>
      </c>
      <c r="D24" s="158"/>
      <c r="E24" s="158"/>
      <c r="F24" s="159"/>
      <c r="G24" s="159"/>
      <c r="H24" s="157">
        <f t="shared" si="0"/>
        <v>3039</v>
      </c>
    </row>
    <row r="25" spans="1:8" ht="12.75" customHeight="1">
      <c r="A25" s="169">
        <v>39692</v>
      </c>
      <c r="B25" s="156" t="s">
        <v>896</v>
      </c>
      <c r="C25" s="153">
        <v>3000</v>
      </c>
      <c r="D25" s="158"/>
      <c r="E25" s="158"/>
      <c r="F25" s="159"/>
      <c r="G25" s="159"/>
      <c r="H25" s="157">
        <f t="shared" si="0"/>
        <v>3000</v>
      </c>
    </row>
    <row r="26" spans="1:8" ht="12.75" customHeight="1">
      <c r="A26" s="169">
        <v>39692</v>
      </c>
      <c r="B26" s="156" t="s">
        <v>103</v>
      </c>
      <c r="C26" s="157">
        <v>2678.31</v>
      </c>
      <c r="D26" s="158"/>
      <c r="E26" s="158"/>
      <c r="F26" s="159"/>
      <c r="G26" s="159"/>
      <c r="H26" s="157">
        <f t="shared" si="0"/>
        <v>2678.31</v>
      </c>
    </row>
    <row r="27" spans="1:8" ht="12.75" customHeight="1">
      <c r="A27" s="169">
        <v>39692</v>
      </c>
      <c r="B27" s="156" t="s">
        <v>1694</v>
      </c>
      <c r="C27" s="157">
        <v>2569</v>
      </c>
      <c r="D27" s="158"/>
      <c r="E27" s="158"/>
      <c r="F27" s="159"/>
      <c r="G27" s="159"/>
      <c r="H27" s="157">
        <f t="shared" si="0"/>
        <v>2569</v>
      </c>
    </row>
    <row r="28" spans="1:8" ht="12.75" customHeight="1">
      <c r="A28" s="169">
        <v>39692</v>
      </c>
      <c r="B28" s="156" t="s">
        <v>895</v>
      </c>
      <c r="C28" s="157">
        <v>2135</v>
      </c>
      <c r="D28" s="158"/>
      <c r="E28" s="158"/>
      <c r="F28" s="159"/>
      <c r="G28" s="159"/>
      <c r="H28" s="157">
        <f t="shared" si="0"/>
        <v>2135</v>
      </c>
    </row>
    <row r="29" spans="1:8" ht="12.75" customHeight="1">
      <c r="A29" s="169">
        <v>39692</v>
      </c>
      <c r="B29" s="156" t="s">
        <v>894</v>
      </c>
      <c r="C29" s="157">
        <v>1680</v>
      </c>
      <c r="D29" s="158"/>
      <c r="E29" s="158"/>
      <c r="F29" s="159"/>
      <c r="G29" s="159"/>
      <c r="H29" s="157">
        <f t="shared" si="0"/>
        <v>1680</v>
      </c>
    </row>
    <row r="30" spans="1:8" ht="12.75" customHeight="1">
      <c r="A30" s="169">
        <v>39692</v>
      </c>
      <c r="B30" s="156" t="s">
        <v>1217</v>
      </c>
      <c r="C30" s="157">
        <v>1337.36</v>
      </c>
      <c r="D30" s="158"/>
      <c r="E30" s="158"/>
      <c r="F30" s="159"/>
      <c r="G30" s="159"/>
      <c r="H30" s="157">
        <f t="shared" si="0"/>
        <v>1337.36</v>
      </c>
    </row>
    <row r="31" spans="1:8" ht="12.75" customHeight="1">
      <c r="A31" s="169">
        <v>39692</v>
      </c>
      <c r="B31" s="156" t="s">
        <v>370</v>
      </c>
      <c r="C31" s="157">
        <v>1160</v>
      </c>
      <c r="D31" s="158"/>
      <c r="E31" s="158"/>
      <c r="F31" s="159"/>
      <c r="G31" s="159"/>
      <c r="H31" s="157">
        <f t="shared" si="0"/>
        <v>1160</v>
      </c>
    </row>
    <row r="32" spans="1:8" ht="12.75" customHeight="1">
      <c r="A32" s="169">
        <v>39692</v>
      </c>
      <c r="B32" s="156" t="s">
        <v>371</v>
      </c>
      <c r="C32" s="157">
        <v>1006</v>
      </c>
      <c r="D32" s="158"/>
      <c r="E32" s="158"/>
      <c r="F32" s="159"/>
      <c r="G32" s="159"/>
      <c r="H32" s="157">
        <f t="shared" si="0"/>
        <v>1006</v>
      </c>
    </row>
    <row r="33" spans="1:8" ht="12.75" customHeight="1">
      <c r="A33" s="169">
        <v>39692</v>
      </c>
      <c r="B33" s="156" t="s">
        <v>893</v>
      </c>
      <c r="C33" s="157">
        <v>1000</v>
      </c>
      <c r="D33" s="158"/>
      <c r="E33" s="158"/>
      <c r="F33" s="159"/>
      <c r="G33" s="159"/>
      <c r="H33" s="157">
        <f t="shared" si="0"/>
        <v>1000</v>
      </c>
    </row>
    <row r="34" spans="1:8" ht="12.75" customHeight="1">
      <c r="A34" s="169">
        <v>39692</v>
      </c>
      <c r="B34" s="156" t="s">
        <v>101</v>
      </c>
      <c r="C34" s="157">
        <v>882.72</v>
      </c>
      <c r="D34" s="158"/>
      <c r="E34" s="158"/>
      <c r="F34" s="159"/>
      <c r="G34" s="159"/>
      <c r="H34" s="157">
        <f t="shared" si="0"/>
        <v>882.72</v>
      </c>
    </row>
    <row r="35" spans="1:8" ht="12.75" customHeight="1">
      <c r="A35" s="169">
        <v>39692</v>
      </c>
      <c r="B35" s="156" t="s">
        <v>64</v>
      </c>
      <c r="C35" s="157">
        <v>762.53</v>
      </c>
      <c r="D35" s="158"/>
      <c r="E35" s="158"/>
      <c r="F35" s="159"/>
      <c r="G35" s="159"/>
      <c r="H35" s="157">
        <f t="shared" si="0"/>
        <v>762.53</v>
      </c>
    </row>
    <row r="36" spans="1:8" ht="12.75" customHeight="1">
      <c r="A36" s="169">
        <v>39692</v>
      </c>
      <c r="B36" s="156" t="s">
        <v>892</v>
      </c>
      <c r="C36" s="157">
        <v>665</v>
      </c>
      <c r="D36" s="158"/>
      <c r="E36" s="158"/>
      <c r="F36" s="159"/>
      <c r="G36" s="159"/>
      <c r="H36" s="157">
        <f t="shared" si="0"/>
        <v>665</v>
      </c>
    </row>
    <row r="37" spans="1:8" ht="12.75" customHeight="1">
      <c r="A37" s="169">
        <v>39692</v>
      </c>
      <c r="B37" s="156" t="s">
        <v>1775</v>
      </c>
      <c r="C37" s="157">
        <v>628.75</v>
      </c>
      <c r="D37" s="158"/>
      <c r="E37" s="158"/>
      <c r="F37" s="159"/>
      <c r="G37" s="159"/>
      <c r="H37" s="157">
        <f t="shared" si="0"/>
        <v>628.75</v>
      </c>
    </row>
    <row r="38" spans="1:8" ht="12.75" customHeight="1">
      <c r="A38" s="169">
        <v>39692</v>
      </c>
      <c r="B38" s="156" t="s">
        <v>372</v>
      </c>
      <c r="C38" s="157">
        <v>500</v>
      </c>
      <c r="D38" s="158"/>
      <c r="E38" s="158"/>
      <c r="F38" s="159"/>
      <c r="G38" s="159"/>
      <c r="H38" s="157">
        <f t="shared" si="0"/>
        <v>500</v>
      </c>
    </row>
    <row r="39" spans="1:8" ht="12.75" customHeight="1">
      <c r="A39" s="169">
        <v>39692</v>
      </c>
      <c r="B39" s="156" t="s">
        <v>373</v>
      </c>
      <c r="C39" s="157">
        <v>500</v>
      </c>
      <c r="D39" s="158"/>
      <c r="E39" s="158"/>
      <c r="F39" s="159"/>
      <c r="G39" s="159"/>
      <c r="H39" s="157">
        <f t="shared" si="0"/>
        <v>500</v>
      </c>
    </row>
    <row r="40" spans="1:8" ht="12.75" customHeight="1">
      <c r="A40" s="169">
        <v>39692</v>
      </c>
      <c r="B40" s="156" t="s">
        <v>891</v>
      </c>
      <c r="C40" s="157">
        <v>500</v>
      </c>
      <c r="D40" s="158"/>
      <c r="E40" s="158"/>
      <c r="F40" s="159"/>
      <c r="G40" s="159"/>
      <c r="H40" s="157">
        <f t="shared" si="0"/>
        <v>500</v>
      </c>
    </row>
    <row r="41" spans="1:8" ht="12.75" customHeight="1">
      <c r="A41" s="169">
        <v>39692</v>
      </c>
      <c r="B41" s="156" t="s">
        <v>900</v>
      </c>
      <c r="C41" s="157">
        <v>423.62</v>
      </c>
      <c r="D41" s="158"/>
      <c r="E41" s="158"/>
      <c r="F41" s="159"/>
      <c r="G41" s="159"/>
      <c r="H41" s="157">
        <f t="shared" si="0"/>
        <v>423.62</v>
      </c>
    </row>
    <row r="42" spans="1:8" ht="12.75" customHeight="1">
      <c r="A42" s="169">
        <v>39692</v>
      </c>
      <c r="B42" s="156" t="s">
        <v>1219</v>
      </c>
      <c r="C42" s="157">
        <v>209</v>
      </c>
      <c r="D42" s="158"/>
      <c r="E42" s="158"/>
      <c r="F42" s="159"/>
      <c r="G42" s="159"/>
      <c r="H42" s="157">
        <f t="shared" si="0"/>
        <v>209</v>
      </c>
    </row>
    <row r="43" spans="1:8" ht="12.75" customHeight="1">
      <c r="A43" s="169">
        <v>39692</v>
      </c>
      <c r="B43" s="156" t="s">
        <v>890</v>
      </c>
      <c r="C43" s="157">
        <v>200</v>
      </c>
      <c r="D43" s="158"/>
      <c r="E43" s="158"/>
      <c r="F43" s="159"/>
      <c r="G43" s="159"/>
      <c r="H43" s="157">
        <f t="shared" si="0"/>
        <v>200</v>
      </c>
    </row>
    <row r="44" spans="1:8" ht="12.75" customHeight="1">
      <c r="A44" s="176"/>
      <c r="B44" s="146"/>
      <c r="C44" s="137"/>
      <c r="D44" s="177"/>
      <c r="E44" s="178"/>
      <c r="F44" s="179"/>
      <c r="G44" s="180"/>
      <c r="H44" s="142"/>
    </row>
    <row r="45" spans="1:8" ht="15.75">
      <c r="A45" s="233" t="s">
        <v>1740</v>
      </c>
      <c r="B45" s="234"/>
      <c r="C45" s="74">
        <f>SUM(C9:C44)</f>
        <v>157022.21999999997</v>
      </c>
      <c r="D45" s="174">
        <f>SUM(D9:D44)</f>
        <v>0</v>
      </c>
      <c r="E45" s="175">
        <f>SUM(E9:E44)</f>
        <v>0</v>
      </c>
      <c r="F45" s="174">
        <f>SUM(F9:F44)</f>
        <v>0</v>
      </c>
      <c r="G45" s="175">
        <f>SUM(G9:G44)</f>
        <v>0</v>
      </c>
      <c r="H45" s="165">
        <f>C45</f>
        <v>157022.21999999997</v>
      </c>
    </row>
    <row r="46" spans="1:8" ht="15.75">
      <c r="A46" s="233" t="s">
        <v>1772</v>
      </c>
      <c r="B46" s="234"/>
      <c r="C46" s="74">
        <f aca="true" t="shared" si="1" ref="C46:H46">C8+C45</f>
        <v>17700897.22</v>
      </c>
      <c r="D46" s="174">
        <f t="shared" si="1"/>
        <v>120000</v>
      </c>
      <c r="E46" s="175">
        <f t="shared" si="1"/>
        <v>1159750</v>
      </c>
      <c r="F46" s="35">
        <f t="shared" si="1"/>
        <v>200</v>
      </c>
      <c r="G46" s="36">
        <f t="shared" si="1"/>
        <v>2853.66</v>
      </c>
      <c r="H46" s="38">
        <f t="shared" si="1"/>
        <v>17700897.22</v>
      </c>
    </row>
    <row r="47" spans="1:8" ht="12.75">
      <c r="A47" s="223" t="s">
        <v>386</v>
      </c>
      <c r="B47" s="223"/>
      <c r="C47" s="223"/>
      <c r="D47" s="223"/>
      <c r="E47" s="223"/>
      <c r="F47" s="223"/>
      <c r="G47" s="223"/>
      <c r="H47" s="223"/>
    </row>
    <row r="48" spans="1:8" ht="20.25" customHeight="1">
      <c r="A48" s="85"/>
      <c r="B48" s="40"/>
      <c r="C48" s="40"/>
      <c r="D48" s="41"/>
      <c r="E48" s="41"/>
      <c r="F48" s="41"/>
      <c r="G48" s="41"/>
      <c r="H48" s="39"/>
    </row>
    <row r="49" spans="1:8" ht="12.75">
      <c r="A49" s="143"/>
      <c r="B49" s="95"/>
      <c r="C49" s="95"/>
      <c r="D49" s="96"/>
      <c r="E49" s="96"/>
      <c r="F49" s="78"/>
      <c r="G49" s="78"/>
      <c r="H49" s="97"/>
    </row>
    <row r="50" spans="1:8" ht="12.75">
      <c r="A50" s="144"/>
      <c r="B50" s="95"/>
      <c r="C50" s="95"/>
      <c r="D50" s="96"/>
      <c r="E50" s="96"/>
      <c r="F50" s="145"/>
      <c r="G50" s="145"/>
      <c r="H50" s="97"/>
    </row>
    <row r="51" spans="1:8" ht="12.75">
      <c r="A51" s="225"/>
      <c r="B51" s="225"/>
      <c r="C51" s="77"/>
      <c r="D51" s="96"/>
      <c r="E51" s="96"/>
      <c r="F51" s="145"/>
      <c r="G51" s="145"/>
      <c r="H51" s="97"/>
    </row>
    <row r="52" spans="1:8" ht="12.75">
      <c r="A52" s="9"/>
      <c r="B52" s="42"/>
      <c r="C52" s="42"/>
      <c r="D52" s="43"/>
      <c r="E52" s="43"/>
      <c r="F52" s="44"/>
      <c r="G52" s="44"/>
      <c r="H52" s="45"/>
    </row>
    <row r="53" spans="1:8" ht="12.75">
      <c r="A53" s="46"/>
      <c r="B53" s="42"/>
      <c r="C53" s="42"/>
      <c r="D53" s="43"/>
      <c r="E53" s="43"/>
      <c r="F53" s="44"/>
      <c r="G53" s="44"/>
      <c r="H53" s="45"/>
    </row>
    <row r="54" spans="1:8" ht="12.75">
      <c r="A54" s="46"/>
      <c r="B54" s="42"/>
      <c r="C54" s="42"/>
      <c r="D54" s="43"/>
      <c r="E54" s="43"/>
      <c r="F54" s="44"/>
      <c r="G54" s="44"/>
      <c r="H54" s="45"/>
    </row>
    <row r="55" spans="1:8" ht="12.75">
      <c r="A55" s="219"/>
      <c r="B55" s="219"/>
      <c r="C55" s="51"/>
      <c r="D55" s="43"/>
      <c r="E55" s="43"/>
      <c r="F55" s="44"/>
      <c r="G55" s="44"/>
      <c r="H55" s="45"/>
    </row>
    <row r="56" spans="1:8" ht="12.75">
      <c r="A56" s="47"/>
      <c r="B56" s="42"/>
      <c r="C56" s="42"/>
      <c r="D56" s="43"/>
      <c r="E56" s="43"/>
      <c r="F56" s="44"/>
      <c r="G56" s="44"/>
      <c r="H56" s="45"/>
    </row>
    <row r="57" spans="1:8" ht="12.75">
      <c r="A57" s="47"/>
      <c r="B57" s="42"/>
      <c r="C57" s="42"/>
      <c r="D57" s="43"/>
      <c r="E57" s="43"/>
      <c r="F57" s="44"/>
      <c r="G57" s="44"/>
      <c r="H57" s="45"/>
    </row>
    <row r="58" spans="1:8" ht="12.75">
      <c r="A58" s="47"/>
      <c r="B58" s="42"/>
      <c r="C58" s="42"/>
      <c r="D58" s="43"/>
      <c r="E58" s="43"/>
      <c r="F58" s="44"/>
      <c r="G58" s="44"/>
      <c r="H58" s="45"/>
    </row>
    <row r="59" spans="1:8" ht="12.75">
      <c r="A59" s="47"/>
      <c r="B59" s="42"/>
      <c r="C59" s="42"/>
      <c r="D59" s="43"/>
      <c r="E59" s="43"/>
      <c r="F59" s="44"/>
      <c r="G59" s="44"/>
      <c r="H59" s="45"/>
    </row>
    <row r="60" spans="1:8" ht="12.75">
      <c r="A60" s="8"/>
      <c r="B60" s="8"/>
      <c r="C60" s="8"/>
      <c r="D60" s="44"/>
      <c r="E60" s="44"/>
      <c r="F60" s="44"/>
      <c r="G60" s="44"/>
      <c r="H60" s="44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6.75" customHeight="1">
      <c r="A65" s="8"/>
      <c r="B65" s="8"/>
      <c r="C65" s="8"/>
      <c r="D65" s="8"/>
      <c r="E65" s="8"/>
      <c r="F65" s="8"/>
      <c r="G65" s="8"/>
      <c r="H65" s="8"/>
    </row>
    <row r="66" spans="1:8" ht="12.75" hidden="1">
      <c r="A66" s="8"/>
      <c r="B66" s="8"/>
      <c r="C66" s="8"/>
      <c r="D66" s="8"/>
      <c r="E66" s="8"/>
      <c r="F66" s="8"/>
      <c r="G66" s="8"/>
      <c r="H66" s="8"/>
    </row>
    <row r="67" spans="1:8" ht="12.75" hidden="1">
      <c r="A67" s="8"/>
      <c r="B67" s="8"/>
      <c r="C67" s="8"/>
      <c r="D67" s="8"/>
      <c r="E67" s="8"/>
      <c r="F67" s="8"/>
      <c r="G67" s="8"/>
      <c r="H67" s="8"/>
    </row>
    <row r="68" ht="12.75" hidden="1"/>
  </sheetData>
  <mergeCells count="15">
    <mergeCell ref="A51:B51"/>
    <mergeCell ref="A45:B45"/>
    <mergeCell ref="A6:A7"/>
    <mergeCell ref="B6:B7"/>
    <mergeCell ref="A46:B46"/>
    <mergeCell ref="A55:B55"/>
    <mergeCell ref="A47:H47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SheetLayoutView="100" workbookViewId="0" topLeftCell="A31">
      <selection activeCell="B37" sqref="B37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1348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17700897.22</v>
      </c>
      <c r="D8" s="71">
        <v>120000</v>
      </c>
      <c r="E8" s="71">
        <v>1159750</v>
      </c>
      <c r="F8" s="71">
        <v>200</v>
      </c>
      <c r="G8" s="71">
        <v>2853.66</v>
      </c>
      <c r="H8" s="73">
        <f>C8</f>
        <v>17700897.22</v>
      </c>
    </row>
    <row r="9" spans="1:8" ht="12.75">
      <c r="A9" s="169"/>
      <c r="B9" s="156"/>
      <c r="C9" s="157"/>
      <c r="D9" s="173"/>
      <c r="E9" s="173"/>
      <c r="F9" s="182"/>
      <c r="G9" s="155"/>
      <c r="H9" s="157"/>
    </row>
    <row r="10" spans="1:8" ht="12.75">
      <c r="A10" s="169">
        <v>39693</v>
      </c>
      <c r="B10" s="156" t="s">
        <v>551</v>
      </c>
      <c r="C10" s="157">
        <v>500000</v>
      </c>
      <c r="D10" s="157"/>
      <c r="E10" s="173"/>
      <c r="F10" s="155"/>
      <c r="G10" s="155"/>
      <c r="H10" s="153">
        <f>SUM(C10)</f>
        <v>500000</v>
      </c>
    </row>
    <row r="11" spans="1:8" ht="14.25" customHeight="1">
      <c r="A11" s="169">
        <v>39693</v>
      </c>
      <c r="B11" s="156" t="s">
        <v>1373</v>
      </c>
      <c r="C11" s="153">
        <v>57283.52</v>
      </c>
      <c r="D11" s="160"/>
      <c r="E11" s="160"/>
      <c r="F11" s="159"/>
      <c r="G11" s="159"/>
      <c r="H11" s="153">
        <f aca="true" t="shared" si="0" ref="H11:H52">E11+G11+C11</f>
        <v>57283.52</v>
      </c>
    </row>
    <row r="12" spans="1:8" ht="13.5" customHeight="1">
      <c r="A12" s="169">
        <v>39693</v>
      </c>
      <c r="B12" s="156" t="s">
        <v>550</v>
      </c>
      <c r="C12" s="157">
        <v>18000</v>
      </c>
      <c r="D12" s="160"/>
      <c r="E12" s="160"/>
      <c r="F12" s="159"/>
      <c r="G12" s="159"/>
      <c r="H12" s="153">
        <f t="shared" si="0"/>
        <v>18000</v>
      </c>
    </row>
    <row r="13" spans="1:8" ht="13.5" customHeight="1">
      <c r="A13" s="169">
        <v>39693</v>
      </c>
      <c r="B13" s="156" t="s">
        <v>1362</v>
      </c>
      <c r="C13" s="157">
        <v>12016</v>
      </c>
      <c r="D13" s="160"/>
      <c r="E13" s="160"/>
      <c r="F13" s="159"/>
      <c r="G13" s="159"/>
      <c r="H13" s="153">
        <f t="shared" si="0"/>
        <v>12016</v>
      </c>
    </row>
    <row r="14" spans="1:8" ht="12.75" customHeight="1">
      <c r="A14" s="169">
        <v>39693</v>
      </c>
      <c r="B14" s="156" t="s">
        <v>567</v>
      </c>
      <c r="C14" s="157">
        <v>11129</v>
      </c>
      <c r="D14" s="158"/>
      <c r="E14" s="158"/>
      <c r="F14" s="159"/>
      <c r="G14" s="159"/>
      <c r="H14" s="157">
        <f t="shared" si="0"/>
        <v>11129</v>
      </c>
    </row>
    <row r="15" spans="1:8" ht="12.75" customHeight="1">
      <c r="A15" s="169">
        <v>39693</v>
      </c>
      <c r="B15" s="156" t="s">
        <v>549</v>
      </c>
      <c r="C15" s="157">
        <v>10571.68</v>
      </c>
      <c r="D15" s="158"/>
      <c r="E15" s="158"/>
      <c r="F15" s="159"/>
      <c r="G15" s="159"/>
      <c r="H15" s="157">
        <f t="shared" si="0"/>
        <v>10571.68</v>
      </c>
    </row>
    <row r="16" spans="1:8" ht="12.75" customHeight="1">
      <c r="A16" s="169">
        <v>39693</v>
      </c>
      <c r="B16" s="156" t="s">
        <v>553</v>
      </c>
      <c r="C16" s="157">
        <v>9907.19</v>
      </c>
      <c r="D16" s="158"/>
      <c r="E16" s="158"/>
      <c r="F16" s="159"/>
      <c r="G16" s="159"/>
      <c r="H16" s="157">
        <f t="shared" si="0"/>
        <v>9907.19</v>
      </c>
    </row>
    <row r="17" spans="1:8" ht="12.75" customHeight="1">
      <c r="A17" s="169">
        <v>39693</v>
      </c>
      <c r="B17" s="156" t="s">
        <v>555</v>
      </c>
      <c r="C17" s="157">
        <v>9308.64</v>
      </c>
      <c r="D17" s="158"/>
      <c r="E17" s="158"/>
      <c r="F17" s="159"/>
      <c r="G17" s="159"/>
      <c r="H17" s="157">
        <f t="shared" si="0"/>
        <v>9308.64</v>
      </c>
    </row>
    <row r="18" spans="1:8" ht="12.75" customHeight="1">
      <c r="A18" s="169">
        <v>39693</v>
      </c>
      <c r="B18" s="156" t="s">
        <v>1349</v>
      </c>
      <c r="C18" s="157">
        <v>8121</v>
      </c>
      <c r="D18" s="158"/>
      <c r="E18" s="158"/>
      <c r="F18" s="159"/>
      <c r="G18" s="159"/>
      <c r="H18" s="157">
        <f t="shared" si="0"/>
        <v>8121</v>
      </c>
    </row>
    <row r="19" spans="1:8" ht="12.75" customHeight="1">
      <c r="A19" s="169">
        <v>39693</v>
      </c>
      <c r="B19" s="156" t="s">
        <v>1353</v>
      </c>
      <c r="C19" s="157">
        <v>7985.53</v>
      </c>
      <c r="D19" s="158"/>
      <c r="E19" s="158"/>
      <c r="F19" s="159"/>
      <c r="G19" s="159"/>
      <c r="H19" s="157">
        <f t="shared" si="0"/>
        <v>7985.53</v>
      </c>
    </row>
    <row r="20" spans="1:8" ht="12.75" customHeight="1">
      <c r="A20" s="169">
        <v>39693</v>
      </c>
      <c r="B20" s="156" t="s">
        <v>563</v>
      </c>
      <c r="C20" s="157">
        <v>7000</v>
      </c>
      <c r="D20" s="158"/>
      <c r="E20" s="158"/>
      <c r="F20" s="159"/>
      <c r="G20" s="159"/>
      <c r="H20" s="157">
        <f t="shared" si="0"/>
        <v>7000</v>
      </c>
    </row>
    <row r="21" spans="1:8" ht="12.75" customHeight="1">
      <c r="A21" s="169">
        <v>39693</v>
      </c>
      <c r="B21" s="156" t="s">
        <v>548</v>
      </c>
      <c r="C21" s="157">
        <v>6490</v>
      </c>
      <c r="D21" s="158"/>
      <c r="E21" s="158"/>
      <c r="F21" s="159"/>
      <c r="G21" s="159"/>
      <c r="H21" s="157">
        <f t="shared" si="0"/>
        <v>6490</v>
      </c>
    </row>
    <row r="22" spans="1:8" ht="12.75" customHeight="1">
      <c r="A22" s="169">
        <v>39693</v>
      </c>
      <c r="B22" s="156" t="s">
        <v>1361</v>
      </c>
      <c r="C22" s="157">
        <v>6324</v>
      </c>
      <c r="D22" s="158"/>
      <c r="E22" s="158"/>
      <c r="F22" s="159"/>
      <c r="G22" s="159"/>
      <c r="H22" s="157">
        <f t="shared" si="0"/>
        <v>6324</v>
      </c>
    </row>
    <row r="23" spans="1:8" ht="12.75" customHeight="1">
      <c r="A23" s="169">
        <v>39693</v>
      </c>
      <c r="B23" s="156" t="s">
        <v>1352</v>
      </c>
      <c r="C23" s="157">
        <v>6148</v>
      </c>
      <c r="D23" s="158"/>
      <c r="E23" s="158"/>
      <c r="F23" s="159"/>
      <c r="G23" s="159"/>
      <c r="H23" s="157">
        <f t="shared" si="0"/>
        <v>6148</v>
      </c>
    </row>
    <row r="24" spans="1:8" ht="12.75" customHeight="1">
      <c r="A24" s="169">
        <v>39693</v>
      </c>
      <c r="B24" s="156" t="s">
        <v>565</v>
      </c>
      <c r="C24" s="157">
        <v>5965</v>
      </c>
      <c r="D24" s="158"/>
      <c r="E24" s="158"/>
      <c r="F24" s="159"/>
      <c r="G24" s="159"/>
      <c r="H24" s="157">
        <f t="shared" si="0"/>
        <v>5965</v>
      </c>
    </row>
    <row r="25" spans="1:8" ht="12.75" customHeight="1">
      <c r="A25" s="169">
        <v>39693</v>
      </c>
      <c r="B25" s="156" t="s">
        <v>566</v>
      </c>
      <c r="C25" s="157">
        <v>5388</v>
      </c>
      <c r="D25" s="158"/>
      <c r="E25" s="158"/>
      <c r="F25" s="159"/>
      <c r="G25" s="159"/>
      <c r="H25" s="157">
        <f t="shared" si="0"/>
        <v>5388</v>
      </c>
    </row>
    <row r="26" spans="1:8" ht="12.75" customHeight="1">
      <c r="A26" s="169">
        <v>39693</v>
      </c>
      <c r="B26" s="156" t="s">
        <v>1351</v>
      </c>
      <c r="C26" s="157">
        <v>5000</v>
      </c>
      <c r="D26" s="158"/>
      <c r="E26" s="158"/>
      <c r="F26" s="159"/>
      <c r="G26" s="159"/>
      <c r="H26" s="157">
        <f t="shared" si="0"/>
        <v>5000</v>
      </c>
    </row>
    <row r="27" spans="1:8" ht="12.75" customHeight="1">
      <c r="A27" s="169">
        <v>39693</v>
      </c>
      <c r="B27" s="156" t="s">
        <v>564</v>
      </c>
      <c r="C27" s="157">
        <v>5000</v>
      </c>
      <c r="D27" s="158"/>
      <c r="E27" s="158"/>
      <c r="F27" s="159"/>
      <c r="G27" s="159"/>
      <c r="H27" s="157">
        <f t="shared" si="0"/>
        <v>5000</v>
      </c>
    </row>
    <row r="28" spans="1:8" ht="12.75" customHeight="1">
      <c r="A28" s="169">
        <v>39693</v>
      </c>
      <c r="B28" s="156" t="s">
        <v>562</v>
      </c>
      <c r="C28" s="157">
        <v>3000</v>
      </c>
      <c r="D28" s="158"/>
      <c r="E28" s="158"/>
      <c r="F28" s="159"/>
      <c r="G28" s="159"/>
      <c r="H28" s="157">
        <f t="shared" si="0"/>
        <v>3000</v>
      </c>
    </row>
    <row r="29" spans="1:8" ht="12.75" customHeight="1">
      <c r="A29" s="169">
        <v>39693</v>
      </c>
      <c r="B29" s="156" t="s">
        <v>1354</v>
      </c>
      <c r="C29" s="157">
        <v>2966</v>
      </c>
      <c r="D29" s="158"/>
      <c r="E29" s="158"/>
      <c r="F29" s="159"/>
      <c r="G29" s="159"/>
      <c r="H29" s="157">
        <f t="shared" si="0"/>
        <v>2966</v>
      </c>
    </row>
    <row r="30" spans="1:8" ht="12.75" customHeight="1">
      <c r="A30" s="169">
        <v>39693</v>
      </c>
      <c r="B30" s="156" t="s">
        <v>547</v>
      </c>
      <c r="C30" s="157">
        <v>2640</v>
      </c>
      <c r="D30" s="158"/>
      <c r="E30" s="158"/>
      <c r="F30" s="159"/>
      <c r="G30" s="159"/>
      <c r="H30" s="157">
        <f t="shared" si="0"/>
        <v>2640</v>
      </c>
    </row>
    <row r="31" spans="1:8" ht="12.75" customHeight="1">
      <c r="A31" s="169">
        <v>39693</v>
      </c>
      <c r="B31" s="156" t="s">
        <v>554</v>
      </c>
      <c r="C31" s="157">
        <v>2579</v>
      </c>
      <c r="D31" s="158"/>
      <c r="E31" s="158"/>
      <c r="F31" s="159"/>
      <c r="G31" s="159"/>
      <c r="H31" s="157">
        <f t="shared" si="0"/>
        <v>2579</v>
      </c>
    </row>
    <row r="32" spans="1:8" ht="12.75" customHeight="1">
      <c r="A32" s="169">
        <v>39693</v>
      </c>
      <c r="B32" s="156" t="s">
        <v>546</v>
      </c>
      <c r="C32" s="157">
        <v>2560</v>
      </c>
      <c r="D32" s="158"/>
      <c r="E32" s="158"/>
      <c r="F32" s="159"/>
      <c r="G32" s="159"/>
      <c r="H32" s="157">
        <f t="shared" si="0"/>
        <v>2560</v>
      </c>
    </row>
    <row r="33" spans="1:8" ht="12.75" customHeight="1">
      <c r="A33" s="169">
        <v>39693</v>
      </c>
      <c r="B33" s="156" t="s">
        <v>1360</v>
      </c>
      <c r="C33" s="157">
        <v>2457.19</v>
      </c>
      <c r="D33" s="158"/>
      <c r="E33" s="158"/>
      <c r="F33" s="159"/>
      <c r="G33" s="159"/>
      <c r="H33" s="157">
        <f t="shared" si="0"/>
        <v>2457.19</v>
      </c>
    </row>
    <row r="34" spans="1:8" ht="12.75" customHeight="1">
      <c r="A34" s="169">
        <v>39693</v>
      </c>
      <c r="B34" s="156" t="s">
        <v>1355</v>
      </c>
      <c r="C34" s="157">
        <v>2269.43</v>
      </c>
      <c r="D34" s="158"/>
      <c r="E34" s="158"/>
      <c r="F34" s="159"/>
      <c r="G34" s="159"/>
      <c r="H34" s="157">
        <f t="shared" si="0"/>
        <v>2269.43</v>
      </c>
    </row>
    <row r="35" spans="1:8" ht="12.75" customHeight="1">
      <c r="A35" s="169">
        <v>39693</v>
      </c>
      <c r="B35" s="156" t="s">
        <v>561</v>
      </c>
      <c r="C35" s="157">
        <v>2186.11</v>
      </c>
      <c r="D35" s="158"/>
      <c r="E35" s="158"/>
      <c r="F35" s="159"/>
      <c r="G35" s="159"/>
      <c r="H35" s="157">
        <f t="shared" si="0"/>
        <v>2186.11</v>
      </c>
    </row>
    <row r="36" spans="1:8" ht="12.75" customHeight="1">
      <c r="A36" s="169">
        <v>39693</v>
      </c>
      <c r="B36" s="156" t="s">
        <v>1359</v>
      </c>
      <c r="C36" s="157">
        <v>2020</v>
      </c>
      <c r="D36" s="158"/>
      <c r="E36" s="158"/>
      <c r="F36" s="159"/>
      <c r="G36" s="159"/>
      <c r="H36" s="157">
        <f t="shared" si="0"/>
        <v>2020</v>
      </c>
    </row>
    <row r="37" spans="1:8" ht="12.75" customHeight="1">
      <c r="A37" s="169">
        <v>39693</v>
      </c>
      <c r="B37" s="156" t="s">
        <v>552</v>
      </c>
      <c r="C37" s="157">
        <v>1862.09</v>
      </c>
      <c r="D37" s="158"/>
      <c r="E37" s="158"/>
      <c r="F37" s="159"/>
      <c r="G37" s="159"/>
      <c r="H37" s="157">
        <f t="shared" si="0"/>
        <v>1862.09</v>
      </c>
    </row>
    <row r="38" spans="1:8" ht="12.75" customHeight="1">
      <c r="A38" s="169">
        <v>39693</v>
      </c>
      <c r="B38" s="156" t="s">
        <v>1350</v>
      </c>
      <c r="C38" s="157">
        <v>1827</v>
      </c>
      <c r="D38" s="158"/>
      <c r="E38" s="158"/>
      <c r="F38" s="159"/>
      <c r="G38" s="159"/>
      <c r="H38" s="157">
        <f t="shared" si="0"/>
        <v>1827</v>
      </c>
    </row>
    <row r="39" spans="1:8" ht="12.75" customHeight="1">
      <c r="A39" s="169">
        <v>39693</v>
      </c>
      <c r="B39" s="156" t="s">
        <v>560</v>
      </c>
      <c r="C39" s="157">
        <v>1512.4</v>
      </c>
      <c r="D39" s="158"/>
      <c r="E39" s="158"/>
      <c r="F39" s="159"/>
      <c r="G39" s="159"/>
      <c r="H39" s="157">
        <f t="shared" si="0"/>
        <v>1512.4</v>
      </c>
    </row>
    <row r="40" spans="1:8" ht="12.75" customHeight="1">
      <c r="A40" s="169">
        <v>39693</v>
      </c>
      <c r="B40" s="156" t="s">
        <v>1494</v>
      </c>
      <c r="C40" s="157">
        <v>1480</v>
      </c>
      <c r="D40" s="158"/>
      <c r="E40" s="158"/>
      <c r="F40" s="159"/>
      <c r="G40" s="159"/>
      <c r="H40" s="157">
        <f t="shared" si="0"/>
        <v>1480</v>
      </c>
    </row>
    <row r="41" spans="1:8" ht="12.75" customHeight="1">
      <c r="A41" s="169">
        <v>39693</v>
      </c>
      <c r="B41" s="156" t="s">
        <v>1358</v>
      </c>
      <c r="C41" s="157">
        <v>1371</v>
      </c>
      <c r="D41" s="158"/>
      <c r="E41" s="158"/>
      <c r="F41" s="159"/>
      <c r="G41" s="159"/>
      <c r="H41" s="157">
        <f t="shared" si="0"/>
        <v>1371</v>
      </c>
    </row>
    <row r="42" spans="1:8" ht="12.75" customHeight="1">
      <c r="A42" s="169">
        <v>39693</v>
      </c>
      <c r="B42" s="156" t="s">
        <v>1357</v>
      </c>
      <c r="C42" s="157">
        <v>1200</v>
      </c>
      <c r="D42" s="158"/>
      <c r="E42" s="158"/>
      <c r="F42" s="159"/>
      <c r="G42" s="159"/>
      <c r="H42" s="157">
        <f t="shared" si="0"/>
        <v>1200</v>
      </c>
    </row>
    <row r="43" spans="1:8" ht="12.75" customHeight="1">
      <c r="A43" s="169">
        <v>39693</v>
      </c>
      <c r="B43" s="156" t="s">
        <v>1988</v>
      </c>
      <c r="C43" s="157">
        <v>1000</v>
      </c>
      <c r="D43" s="158"/>
      <c r="E43" s="158"/>
      <c r="F43" s="159"/>
      <c r="G43" s="159"/>
      <c r="H43" s="157">
        <f t="shared" si="0"/>
        <v>1000</v>
      </c>
    </row>
    <row r="44" spans="1:8" ht="12.75" customHeight="1">
      <c r="A44" s="169">
        <v>39693</v>
      </c>
      <c r="B44" s="156" t="s">
        <v>559</v>
      </c>
      <c r="C44" s="157">
        <v>950</v>
      </c>
      <c r="D44" s="158"/>
      <c r="E44" s="158"/>
      <c r="F44" s="159"/>
      <c r="G44" s="159"/>
      <c r="H44" s="157">
        <f t="shared" si="0"/>
        <v>950</v>
      </c>
    </row>
    <row r="45" spans="1:8" ht="12.75" customHeight="1">
      <c r="A45" s="169">
        <v>39693</v>
      </c>
      <c r="B45" s="156" t="s">
        <v>545</v>
      </c>
      <c r="C45" s="157">
        <v>580</v>
      </c>
      <c r="D45" s="158"/>
      <c r="E45" s="158"/>
      <c r="F45" s="159"/>
      <c r="G45" s="159"/>
      <c r="H45" s="157">
        <f t="shared" si="0"/>
        <v>580</v>
      </c>
    </row>
    <row r="46" spans="1:8" ht="12.75" customHeight="1">
      <c r="A46" s="169">
        <v>39693</v>
      </c>
      <c r="B46" s="156" t="s">
        <v>544</v>
      </c>
      <c r="C46" s="157">
        <v>426</v>
      </c>
      <c r="D46" s="158"/>
      <c r="E46" s="158"/>
      <c r="F46" s="159"/>
      <c r="G46" s="159"/>
      <c r="H46" s="157">
        <f t="shared" si="0"/>
        <v>426</v>
      </c>
    </row>
    <row r="47" spans="1:8" ht="12.75" customHeight="1">
      <c r="A47" s="169">
        <v>39693</v>
      </c>
      <c r="B47" s="156" t="s">
        <v>557</v>
      </c>
      <c r="C47" s="157">
        <v>400</v>
      </c>
      <c r="D47" s="158"/>
      <c r="E47" s="158"/>
      <c r="F47" s="159"/>
      <c r="G47" s="159"/>
      <c r="H47" s="157">
        <f t="shared" si="0"/>
        <v>400</v>
      </c>
    </row>
    <row r="48" spans="1:8" ht="12.75" customHeight="1">
      <c r="A48" s="169">
        <v>39693</v>
      </c>
      <c r="B48" s="156" t="s">
        <v>682</v>
      </c>
      <c r="C48" s="157">
        <v>334.8</v>
      </c>
      <c r="D48" s="158"/>
      <c r="E48" s="158"/>
      <c r="F48" s="159"/>
      <c r="G48" s="159"/>
      <c r="H48" s="157">
        <f t="shared" si="0"/>
        <v>334.8</v>
      </c>
    </row>
    <row r="49" spans="1:8" ht="12.75" customHeight="1">
      <c r="A49" s="169">
        <v>39693</v>
      </c>
      <c r="B49" s="156" t="s">
        <v>1356</v>
      </c>
      <c r="C49" s="157">
        <v>300</v>
      </c>
      <c r="D49" s="158"/>
      <c r="E49" s="158"/>
      <c r="F49" s="159"/>
      <c r="G49" s="159"/>
      <c r="H49" s="157">
        <f t="shared" si="0"/>
        <v>300</v>
      </c>
    </row>
    <row r="50" spans="1:8" ht="12.75" customHeight="1">
      <c r="A50" s="169">
        <v>39693</v>
      </c>
      <c r="B50" s="156" t="s">
        <v>558</v>
      </c>
      <c r="C50" s="157">
        <v>277.32</v>
      </c>
      <c r="D50" s="158"/>
      <c r="E50" s="158"/>
      <c r="F50" s="159"/>
      <c r="G50" s="159"/>
      <c r="H50" s="157">
        <f t="shared" si="0"/>
        <v>277.32</v>
      </c>
    </row>
    <row r="51" spans="1:8" ht="12.75" customHeight="1">
      <c r="A51" s="169">
        <v>39693</v>
      </c>
      <c r="B51" s="156" t="s">
        <v>556</v>
      </c>
      <c r="C51" s="157">
        <v>132.62</v>
      </c>
      <c r="D51" s="158"/>
      <c r="E51" s="158"/>
      <c r="F51" s="159"/>
      <c r="G51" s="159"/>
      <c r="H51" s="157">
        <f t="shared" si="0"/>
        <v>132.62</v>
      </c>
    </row>
    <row r="52" spans="1:8" ht="12.75" customHeight="1">
      <c r="A52" s="169">
        <v>39693</v>
      </c>
      <c r="B52" s="156" t="s">
        <v>103</v>
      </c>
      <c r="C52" s="157">
        <v>107.5</v>
      </c>
      <c r="D52" s="158"/>
      <c r="E52" s="158"/>
      <c r="F52" s="159"/>
      <c r="G52" s="159"/>
      <c r="H52" s="157">
        <f t="shared" si="0"/>
        <v>107.5</v>
      </c>
    </row>
    <row r="53" spans="1:8" ht="12.75" customHeight="1">
      <c r="A53" s="176"/>
      <c r="B53" s="146"/>
      <c r="C53" s="137"/>
      <c r="D53" s="177"/>
      <c r="E53" s="178"/>
      <c r="F53" s="179"/>
      <c r="G53" s="180"/>
      <c r="H53" s="142"/>
    </row>
    <row r="54" spans="1:8" ht="15.75">
      <c r="A54" s="233" t="s">
        <v>1740</v>
      </c>
      <c r="B54" s="234"/>
      <c r="C54" s="74">
        <f>SUM(C9:C53)</f>
        <v>728076.02</v>
      </c>
      <c r="D54" s="174">
        <f>SUM(D9:D53)</f>
        <v>0</v>
      </c>
      <c r="E54" s="175">
        <f>SUM(E9:E53)</f>
        <v>0</v>
      </c>
      <c r="F54" s="174">
        <f>SUM(F9:F53)</f>
        <v>0</v>
      </c>
      <c r="G54" s="175">
        <f>SUM(G9:G53)</f>
        <v>0</v>
      </c>
      <c r="H54" s="165">
        <f>C54</f>
        <v>728076.02</v>
      </c>
    </row>
    <row r="55" spans="1:8" ht="15.75">
      <c r="A55" s="233" t="s">
        <v>1772</v>
      </c>
      <c r="B55" s="234"/>
      <c r="C55" s="74">
        <f aca="true" t="shared" si="1" ref="C55:H55">C8+C54</f>
        <v>18428973.24</v>
      </c>
      <c r="D55" s="174">
        <f t="shared" si="1"/>
        <v>120000</v>
      </c>
      <c r="E55" s="175">
        <f t="shared" si="1"/>
        <v>1159750</v>
      </c>
      <c r="F55" s="35">
        <f t="shared" si="1"/>
        <v>200</v>
      </c>
      <c r="G55" s="36">
        <f t="shared" si="1"/>
        <v>2853.66</v>
      </c>
      <c r="H55" s="38">
        <f t="shared" si="1"/>
        <v>18428973.24</v>
      </c>
    </row>
    <row r="56" spans="1:8" ht="12.75">
      <c r="A56" s="223" t="s">
        <v>386</v>
      </c>
      <c r="B56" s="223"/>
      <c r="C56" s="223"/>
      <c r="D56" s="223"/>
      <c r="E56" s="223"/>
      <c r="F56" s="223"/>
      <c r="G56" s="223"/>
      <c r="H56" s="223"/>
    </row>
    <row r="57" spans="1:8" ht="20.25" customHeight="1">
      <c r="A57" s="85"/>
      <c r="B57" s="40"/>
      <c r="C57" s="40"/>
      <c r="D57" s="41"/>
      <c r="E57" s="41"/>
      <c r="F57" s="41"/>
      <c r="G57" s="41"/>
      <c r="H57" s="39"/>
    </row>
    <row r="58" spans="1:8" ht="12.75">
      <c r="A58" s="143"/>
      <c r="B58" s="95"/>
      <c r="C58" s="95"/>
      <c r="D58" s="96"/>
      <c r="E58" s="96"/>
      <c r="F58" s="78"/>
      <c r="G58" s="78"/>
      <c r="H58" s="97"/>
    </row>
    <row r="59" spans="1:8" ht="12.75">
      <c r="A59" s="144"/>
      <c r="B59" s="95"/>
      <c r="C59" s="95"/>
      <c r="D59" s="96"/>
      <c r="E59" s="96"/>
      <c r="F59" s="145"/>
      <c r="G59" s="145"/>
      <c r="H59" s="97"/>
    </row>
    <row r="60" spans="1:8" ht="12.75">
      <c r="A60" s="225"/>
      <c r="B60" s="225"/>
      <c r="C60" s="77"/>
      <c r="D60" s="96"/>
      <c r="E60" s="96"/>
      <c r="F60" s="145"/>
      <c r="G60" s="145"/>
      <c r="H60" s="97"/>
    </row>
    <row r="61" spans="1:8" ht="12.75">
      <c r="A61" s="9"/>
      <c r="B61" s="42"/>
      <c r="C61" s="42"/>
      <c r="D61" s="43"/>
      <c r="E61" s="43"/>
      <c r="F61" s="44"/>
      <c r="G61" s="44"/>
      <c r="H61" s="45"/>
    </row>
    <row r="62" spans="1:8" ht="12.75">
      <c r="A62" s="46"/>
      <c r="B62" s="42"/>
      <c r="C62" s="42"/>
      <c r="D62" s="43"/>
      <c r="E62" s="43"/>
      <c r="F62" s="44"/>
      <c r="G62" s="44"/>
      <c r="H62" s="45"/>
    </row>
    <row r="63" spans="1:8" ht="12.75">
      <c r="A63" s="46"/>
      <c r="B63" s="42"/>
      <c r="C63" s="42"/>
      <c r="D63" s="43"/>
      <c r="E63" s="43"/>
      <c r="F63" s="44"/>
      <c r="G63" s="44"/>
      <c r="H63" s="45"/>
    </row>
    <row r="64" spans="1:8" ht="12.75">
      <c r="A64" s="219"/>
      <c r="B64" s="219"/>
      <c r="C64" s="51"/>
      <c r="D64" s="43"/>
      <c r="E64" s="43"/>
      <c r="F64" s="44"/>
      <c r="G64" s="44"/>
      <c r="H64" s="45"/>
    </row>
    <row r="65" spans="1:8" ht="12.75">
      <c r="A65" s="47"/>
      <c r="B65" s="42"/>
      <c r="C65" s="42"/>
      <c r="D65" s="43"/>
      <c r="E65" s="43"/>
      <c r="F65" s="44"/>
      <c r="G65" s="44"/>
      <c r="H65" s="45"/>
    </row>
    <row r="66" spans="1:8" ht="12.75">
      <c r="A66" s="47"/>
      <c r="B66" s="42"/>
      <c r="C66" s="42"/>
      <c r="D66" s="43"/>
      <c r="E66" s="43"/>
      <c r="F66" s="44"/>
      <c r="G66" s="44"/>
      <c r="H66" s="45"/>
    </row>
    <row r="67" spans="1:8" ht="12.75">
      <c r="A67" s="47"/>
      <c r="B67" s="42"/>
      <c r="C67" s="42"/>
      <c r="D67" s="43"/>
      <c r="E67" s="43"/>
      <c r="F67" s="44"/>
      <c r="G67" s="44"/>
      <c r="H67" s="45"/>
    </row>
    <row r="68" spans="1:8" ht="12.75">
      <c r="A68" s="47"/>
      <c r="B68" s="42"/>
      <c r="C68" s="42"/>
      <c r="D68" s="43"/>
      <c r="E68" s="43"/>
      <c r="F68" s="44"/>
      <c r="G68" s="44"/>
      <c r="H68" s="45"/>
    </row>
    <row r="69" spans="1:8" ht="12.75">
      <c r="A69" s="8"/>
      <c r="B69" s="8"/>
      <c r="C69" s="8"/>
      <c r="D69" s="44"/>
      <c r="E69" s="44"/>
      <c r="F69" s="44"/>
      <c r="G69" s="44"/>
      <c r="H69" s="44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6.75" customHeight="1">
      <c r="A74" s="8"/>
      <c r="B74" s="8"/>
      <c r="C74" s="8"/>
      <c r="D74" s="8"/>
      <c r="E74" s="8"/>
      <c r="F74" s="8"/>
      <c r="G74" s="8"/>
      <c r="H74" s="8"/>
    </row>
    <row r="75" spans="1:8" ht="12.75" hidden="1">
      <c r="A75" s="8"/>
      <c r="B75" s="8"/>
      <c r="C75" s="8"/>
      <c r="D75" s="8"/>
      <c r="E75" s="8"/>
      <c r="F75" s="8"/>
      <c r="G75" s="8"/>
      <c r="H75" s="8"/>
    </row>
    <row r="76" spans="1:8" ht="12.75" hidden="1">
      <c r="A76" s="8"/>
      <c r="B76" s="8"/>
      <c r="C76" s="8"/>
      <c r="D76" s="8"/>
      <c r="E76" s="8"/>
      <c r="F76" s="8"/>
      <c r="G76" s="8"/>
      <c r="H76" s="8"/>
    </row>
    <row r="77" ht="12.75" hidden="1"/>
  </sheetData>
  <mergeCells count="15">
    <mergeCell ref="A64:B64"/>
    <mergeCell ref="A56:H56"/>
    <mergeCell ref="A1:H1"/>
    <mergeCell ref="A2:H2"/>
    <mergeCell ref="A3:H3"/>
    <mergeCell ref="C6:C7"/>
    <mergeCell ref="F6:G6"/>
    <mergeCell ref="H6:H7"/>
    <mergeCell ref="D6:E6"/>
    <mergeCell ref="A4:H4"/>
    <mergeCell ref="A60:B60"/>
    <mergeCell ref="A54:B54"/>
    <mergeCell ref="A6:A7"/>
    <mergeCell ref="B6:B7"/>
    <mergeCell ref="A55:B55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SheetLayoutView="100" workbookViewId="0" topLeftCell="A35">
      <selection activeCell="B55" sqref="B55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1787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18428973.24</v>
      </c>
      <c r="D8" s="71">
        <v>120000</v>
      </c>
      <c r="E8" s="71">
        <v>1159750</v>
      </c>
      <c r="F8" s="71">
        <v>200</v>
      </c>
      <c r="G8" s="71">
        <v>2853.66</v>
      </c>
      <c r="H8" s="73">
        <f>C8</f>
        <v>18428973.24</v>
      </c>
    </row>
    <row r="9" spans="1:8" ht="12.75">
      <c r="A9" s="169"/>
      <c r="B9" s="156"/>
      <c r="C9" s="157"/>
      <c r="D9" s="173"/>
      <c r="E9" s="173"/>
      <c r="F9" s="182"/>
      <c r="G9" s="155"/>
      <c r="H9" s="157"/>
    </row>
    <row r="10" spans="1:8" ht="12.75">
      <c r="A10" s="169">
        <v>39694</v>
      </c>
      <c r="B10" s="190" t="s">
        <v>1671</v>
      </c>
      <c r="C10" s="157">
        <v>699460</v>
      </c>
      <c r="D10" s="157"/>
      <c r="E10" s="173"/>
      <c r="F10" s="182">
        <v>50000</v>
      </c>
      <c r="G10" s="182">
        <v>699460</v>
      </c>
      <c r="H10" s="153">
        <f>SUM(C10)</f>
        <v>699460</v>
      </c>
    </row>
    <row r="11" spans="1:8" ht="14.25" customHeight="1">
      <c r="A11" s="169">
        <v>39694</v>
      </c>
      <c r="B11" s="156" t="s">
        <v>111</v>
      </c>
      <c r="C11" s="157">
        <v>167143.27</v>
      </c>
      <c r="D11" s="160"/>
      <c r="E11" s="160"/>
      <c r="F11" s="159"/>
      <c r="G11" s="159"/>
      <c r="H11" s="153">
        <f aca="true" t="shared" si="0" ref="H11:H58">E11+G11+C11</f>
        <v>167143.27</v>
      </c>
    </row>
    <row r="12" spans="1:8" ht="13.5" customHeight="1">
      <c r="A12" s="169">
        <v>39694</v>
      </c>
      <c r="B12" s="156" t="s">
        <v>451</v>
      </c>
      <c r="C12" s="157">
        <v>39792</v>
      </c>
      <c r="D12" s="160"/>
      <c r="E12" s="160"/>
      <c r="F12" s="159"/>
      <c r="G12" s="159"/>
      <c r="H12" s="153">
        <f t="shared" si="0"/>
        <v>39792</v>
      </c>
    </row>
    <row r="13" spans="1:8" ht="13.5" customHeight="1">
      <c r="A13" s="169">
        <v>39694</v>
      </c>
      <c r="B13" s="156" t="s">
        <v>450</v>
      </c>
      <c r="C13" s="157">
        <v>16907.9</v>
      </c>
      <c r="D13" s="160"/>
      <c r="E13" s="160"/>
      <c r="F13" s="159"/>
      <c r="G13" s="159"/>
      <c r="H13" s="153">
        <f t="shared" si="0"/>
        <v>16907.9</v>
      </c>
    </row>
    <row r="14" spans="1:8" ht="12.75" customHeight="1">
      <c r="A14" s="169">
        <v>39694</v>
      </c>
      <c r="B14" s="156" t="s">
        <v>446</v>
      </c>
      <c r="C14" s="191">
        <v>16525.89</v>
      </c>
      <c r="D14" s="158"/>
      <c r="E14" s="158"/>
      <c r="F14" s="159"/>
      <c r="G14" s="159"/>
      <c r="H14" s="157">
        <f t="shared" si="0"/>
        <v>16525.89</v>
      </c>
    </row>
    <row r="15" spans="1:8" ht="12.75" customHeight="1">
      <c r="A15" s="169">
        <v>39694</v>
      </c>
      <c r="B15" s="156" t="s">
        <v>457</v>
      </c>
      <c r="C15" s="157">
        <v>15754</v>
      </c>
      <c r="D15" s="158"/>
      <c r="E15" s="158"/>
      <c r="F15" s="159"/>
      <c r="G15" s="159"/>
      <c r="H15" s="157">
        <f t="shared" si="0"/>
        <v>15754</v>
      </c>
    </row>
    <row r="16" spans="1:8" ht="12.75" customHeight="1">
      <c r="A16" s="169">
        <v>39694</v>
      </c>
      <c r="B16" s="156" t="s">
        <v>449</v>
      </c>
      <c r="C16" s="157">
        <v>15188</v>
      </c>
      <c r="D16" s="158"/>
      <c r="E16" s="158"/>
      <c r="F16" s="159"/>
      <c r="G16" s="159"/>
      <c r="H16" s="157">
        <f t="shared" si="0"/>
        <v>15188</v>
      </c>
    </row>
    <row r="17" spans="1:8" ht="12.75" customHeight="1">
      <c r="A17" s="169">
        <v>39694</v>
      </c>
      <c r="B17" s="156" t="s">
        <v>960</v>
      </c>
      <c r="C17" s="157">
        <v>12116</v>
      </c>
      <c r="D17" s="158"/>
      <c r="E17" s="158"/>
      <c r="F17" s="159"/>
      <c r="G17" s="159"/>
      <c r="H17" s="157">
        <f t="shared" si="0"/>
        <v>12116</v>
      </c>
    </row>
    <row r="18" spans="1:8" ht="12.75" customHeight="1">
      <c r="A18" s="169">
        <v>39694</v>
      </c>
      <c r="B18" s="156" t="s">
        <v>64</v>
      </c>
      <c r="C18" s="157">
        <v>11090</v>
      </c>
      <c r="D18" s="158"/>
      <c r="E18" s="158"/>
      <c r="F18" s="159"/>
      <c r="G18" s="159"/>
      <c r="H18" s="157">
        <f t="shared" si="0"/>
        <v>11090</v>
      </c>
    </row>
    <row r="19" spans="1:8" ht="12.75" customHeight="1">
      <c r="A19" s="169">
        <v>39694</v>
      </c>
      <c r="B19" s="156" t="s">
        <v>432</v>
      </c>
      <c r="C19" s="157">
        <v>10880.68</v>
      </c>
      <c r="D19" s="158"/>
      <c r="E19" s="158"/>
      <c r="F19" s="159"/>
      <c r="G19" s="159"/>
      <c r="H19" s="157">
        <f t="shared" si="0"/>
        <v>10880.68</v>
      </c>
    </row>
    <row r="20" spans="1:8" ht="12.75" customHeight="1">
      <c r="A20" s="169">
        <v>39694</v>
      </c>
      <c r="B20" s="156" t="s">
        <v>452</v>
      </c>
      <c r="C20" s="157">
        <v>10000</v>
      </c>
      <c r="D20" s="158"/>
      <c r="E20" s="158"/>
      <c r="F20" s="159"/>
      <c r="G20" s="159"/>
      <c r="H20" s="157">
        <f t="shared" si="0"/>
        <v>10000</v>
      </c>
    </row>
    <row r="21" spans="1:8" ht="12.75" customHeight="1">
      <c r="A21" s="169">
        <v>39694</v>
      </c>
      <c r="B21" s="156" t="s">
        <v>438</v>
      </c>
      <c r="C21" s="157">
        <v>9206.85</v>
      </c>
      <c r="D21" s="158"/>
      <c r="E21" s="158"/>
      <c r="F21" s="159"/>
      <c r="G21" s="159"/>
      <c r="H21" s="157">
        <f t="shared" si="0"/>
        <v>9206.85</v>
      </c>
    </row>
    <row r="22" spans="1:8" ht="12.75" customHeight="1">
      <c r="A22" s="169">
        <v>39694</v>
      </c>
      <c r="B22" s="156" t="s">
        <v>448</v>
      </c>
      <c r="C22" s="157">
        <v>8363</v>
      </c>
      <c r="D22" s="158"/>
      <c r="E22" s="158"/>
      <c r="F22" s="159"/>
      <c r="G22" s="159"/>
      <c r="H22" s="157">
        <f t="shared" si="0"/>
        <v>8363</v>
      </c>
    </row>
    <row r="23" spans="1:8" ht="12.75" customHeight="1">
      <c r="A23" s="169">
        <v>39694</v>
      </c>
      <c r="B23" s="156" t="s">
        <v>110</v>
      </c>
      <c r="C23" s="157">
        <v>7950</v>
      </c>
      <c r="D23" s="158"/>
      <c r="E23" s="158"/>
      <c r="F23" s="159"/>
      <c r="G23" s="159"/>
      <c r="H23" s="157">
        <f t="shared" si="0"/>
        <v>7950</v>
      </c>
    </row>
    <row r="24" spans="1:8" ht="12.75" customHeight="1">
      <c r="A24" s="169">
        <v>39694</v>
      </c>
      <c r="B24" s="156" t="s">
        <v>959</v>
      </c>
      <c r="C24" s="157">
        <v>7603</v>
      </c>
      <c r="D24" s="158"/>
      <c r="E24" s="158"/>
      <c r="F24" s="159"/>
      <c r="G24" s="159"/>
      <c r="H24" s="157">
        <f t="shared" si="0"/>
        <v>7603</v>
      </c>
    </row>
    <row r="25" spans="1:8" ht="12.75" customHeight="1">
      <c r="A25" s="169">
        <v>39694</v>
      </c>
      <c r="B25" s="156" t="s">
        <v>437</v>
      </c>
      <c r="C25" s="157">
        <v>7358.25</v>
      </c>
      <c r="D25" s="158"/>
      <c r="E25" s="158"/>
      <c r="F25" s="159"/>
      <c r="G25" s="159"/>
      <c r="H25" s="157">
        <f t="shared" si="0"/>
        <v>7358.25</v>
      </c>
    </row>
    <row r="26" spans="1:8" ht="12.75" customHeight="1">
      <c r="A26" s="169">
        <v>39694</v>
      </c>
      <c r="B26" s="156" t="s">
        <v>447</v>
      </c>
      <c r="C26" s="157">
        <v>7291</v>
      </c>
      <c r="D26" s="158"/>
      <c r="E26" s="158"/>
      <c r="F26" s="159"/>
      <c r="G26" s="159"/>
      <c r="H26" s="157">
        <f t="shared" si="0"/>
        <v>7291</v>
      </c>
    </row>
    <row r="27" spans="1:8" ht="12.75" customHeight="1">
      <c r="A27" s="169">
        <v>39694</v>
      </c>
      <c r="B27" s="156" t="s">
        <v>456</v>
      </c>
      <c r="C27" s="157">
        <v>6498.19</v>
      </c>
      <c r="D27" s="158"/>
      <c r="E27" s="158"/>
      <c r="F27" s="159"/>
      <c r="G27" s="159"/>
      <c r="H27" s="157">
        <f t="shared" si="0"/>
        <v>6498.19</v>
      </c>
    </row>
    <row r="28" spans="1:8" ht="12.75" customHeight="1">
      <c r="A28" s="169">
        <v>39694</v>
      </c>
      <c r="B28" s="156" t="s">
        <v>455</v>
      </c>
      <c r="C28" s="157">
        <v>6097</v>
      </c>
      <c r="D28" s="158"/>
      <c r="E28" s="158"/>
      <c r="F28" s="159"/>
      <c r="G28" s="159"/>
      <c r="H28" s="157">
        <f t="shared" si="0"/>
        <v>6097</v>
      </c>
    </row>
    <row r="29" spans="1:8" ht="12.75" customHeight="1">
      <c r="A29" s="169">
        <v>39694</v>
      </c>
      <c r="B29" s="156" t="s">
        <v>428</v>
      </c>
      <c r="C29" s="157">
        <v>6017</v>
      </c>
      <c r="D29" s="158"/>
      <c r="E29" s="158"/>
      <c r="F29" s="159"/>
      <c r="G29" s="159"/>
      <c r="H29" s="157">
        <f t="shared" si="0"/>
        <v>6017</v>
      </c>
    </row>
    <row r="30" spans="1:8" ht="12.75" customHeight="1">
      <c r="A30" s="169">
        <v>39694</v>
      </c>
      <c r="B30" s="156" t="s">
        <v>445</v>
      </c>
      <c r="C30" s="157">
        <v>6000</v>
      </c>
      <c r="D30" s="158"/>
      <c r="E30" s="158"/>
      <c r="F30" s="159"/>
      <c r="G30" s="159"/>
      <c r="H30" s="157">
        <f t="shared" si="0"/>
        <v>6000</v>
      </c>
    </row>
    <row r="31" spans="1:8" ht="12.75" customHeight="1">
      <c r="A31" s="169">
        <v>39694</v>
      </c>
      <c r="B31" s="156" t="s">
        <v>444</v>
      </c>
      <c r="C31" s="157">
        <v>5506.94</v>
      </c>
      <c r="D31" s="158"/>
      <c r="E31" s="158"/>
      <c r="F31" s="159"/>
      <c r="G31" s="159"/>
      <c r="H31" s="157">
        <f t="shared" si="0"/>
        <v>5506.94</v>
      </c>
    </row>
    <row r="32" spans="1:8" ht="12.75" customHeight="1">
      <c r="A32" s="169">
        <v>39694</v>
      </c>
      <c r="B32" s="156" t="s">
        <v>946</v>
      </c>
      <c r="C32" s="157">
        <v>5353.93</v>
      </c>
      <c r="D32" s="158"/>
      <c r="E32" s="158"/>
      <c r="F32" s="159"/>
      <c r="G32" s="159"/>
      <c r="H32" s="157">
        <f t="shared" si="0"/>
        <v>5353.93</v>
      </c>
    </row>
    <row r="33" spans="1:8" ht="12.75" customHeight="1">
      <c r="A33" s="169">
        <v>39694</v>
      </c>
      <c r="B33" s="156" t="s">
        <v>945</v>
      </c>
      <c r="C33" s="157">
        <v>5239.32</v>
      </c>
      <c r="D33" s="158"/>
      <c r="E33" s="158"/>
      <c r="F33" s="159"/>
      <c r="G33" s="159"/>
      <c r="H33" s="157">
        <f t="shared" si="0"/>
        <v>5239.32</v>
      </c>
    </row>
    <row r="34" spans="1:8" ht="12.75" customHeight="1">
      <c r="A34" s="169">
        <v>39694</v>
      </c>
      <c r="B34" s="156" t="s">
        <v>436</v>
      </c>
      <c r="C34" s="157">
        <v>4242</v>
      </c>
      <c r="D34" s="158"/>
      <c r="E34" s="158"/>
      <c r="F34" s="159"/>
      <c r="G34" s="159"/>
      <c r="H34" s="157">
        <f t="shared" si="0"/>
        <v>4242</v>
      </c>
    </row>
    <row r="35" spans="1:8" ht="12.75" customHeight="1">
      <c r="A35" s="169">
        <v>39694</v>
      </c>
      <c r="B35" s="156" t="s">
        <v>443</v>
      </c>
      <c r="C35" s="157">
        <v>4000</v>
      </c>
      <c r="D35" s="158"/>
      <c r="E35" s="158"/>
      <c r="F35" s="159"/>
      <c r="G35" s="159"/>
      <c r="H35" s="157">
        <f t="shared" si="0"/>
        <v>4000</v>
      </c>
    </row>
    <row r="36" spans="1:8" ht="12.75" customHeight="1">
      <c r="A36" s="169">
        <v>39694</v>
      </c>
      <c r="B36" s="156" t="s">
        <v>440</v>
      </c>
      <c r="C36" s="157">
        <v>3495</v>
      </c>
      <c r="D36" s="158"/>
      <c r="E36" s="158"/>
      <c r="F36" s="159"/>
      <c r="G36" s="159"/>
      <c r="H36" s="157">
        <f t="shared" si="0"/>
        <v>3495</v>
      </c>
    </row>
    <row r="37" spans="1:8" ht="12.75" customHeight="1">
      <c r="A37" s="169">
        <v>39694</v>
      </c>
      <c r="B37" s="156" t="s">
        <v>934</v>
      </c>
      <c r="C37" s="157">
        <v>3465</v>
      </c>
      <c r="D37" s="158"/>
      <c r="E37" s="158"/>
      <c r="F37" s="159"/>
      <c r="G37" s="159"/>
      <c r="H37" s="157">
        <f t="shared" si="0"/>
        <v>3465</v>
      </c>
    </row>
    <row r="38" spans="1:8" ht="12.75" customHeight="1">
      <c r="A38" s="169">
        <v>39694</v>
      </c>
      <c r="B38" s="156" t="s">
        <v>552</v>
      </c>
      <c r="C38" s="157">
        <v>3002.73</v>
      </c>
      <c r="D38" s="158"/>
      <c r="E38" s="158"/>
      <c r="F38" s="159"/>
      <c r="G38" s="159"/>
      <c r="H38" s="157">
        <f t="shared" si="0"/>
        <v>3002.73</v>
      </c>
    </row>
    <row r="39" spans="1:8" ht="12.75" customHeight="1">
      <c r="A39" s="169">
        <v>39694</v>
      </c>
      <c r="B39" s="156" t="s">
        <v>435</v>
      </c>
      <c r="C39" s="157">
        <v>2946</v>
      </c>
      <c r="D39" s="158"/>
      <c r="E39" s="158"/>
      <c r="F39" s="159"/>
      <c r="G39" s="159"/>
      <c r="H39" s="157">
        <f t="shared" si="0"/>
        <v>2946</v>
      </c>
    </row>
    <row r="40" spans="1:8" ht="12.75" customHeight="1">
      <c r="A40" s="169">
        <v>39694</v>
      </c>
      <c r="B40" s="156" t="s">
        <v>944</v>
      </c>
      <c r="C40" s="157">
        <v>2828</v>
      </c>
      <c r="D40" s="158"/>
      <c r="E40" s="158"/>
      <c r="F40" s="159"/>
      <c r="G40" s="159"/>
      <c r="H40" s="157">
        <f t="shared" si="0"/>
        <v>2828</v>
      </c>
    </row>
    <row r="41" spans="1:8" ht="12.75" customHeight="1">
      <c r="A41" s="169">
        <v>39694</v>
      </c>
      <c r="B41" s="156" t="s">
        <v>458</v>
      </c>
      <c r="C41" s="157">
        <v>2700</v>
      </c>
      <c r="D41" s="158"/>
      <c r="E41" s="158"/>
      <c r="F41" s="159"/>
      <c r="G41" s="159"/>
      <c r="H41" s="157">
        <f t="shared" si="0"/>
        <v>2700</v>
      </c>
    </row>
    <row r="42" spans="1:8" ht="12.75" customHeight="1">
      <c r="A42" s="169">
        <v>39694</v>
      </c>
      <c r="B42" s="156" t="s">
        <v>459</v>
      </c>
      <c r="C42" s="157">
        <v>2460.2</v>
      </c>
      <c r="D42" s="158"/>
      <c r="E42" s="158"/>
      <c r="F42" s="159"/>
      <c r="G42" s="159"/>
      <c r="H42" s="157">
        <f t="shared" si="0"/>
        <v>2460.2</v>
      </c>
    </row>
    <row r="43" spans="1:8" ht="12.75" customHeight="1">
      <c r="A43" s="169">
        <v>39694</v>
      </c>
      <c r="B43" s="156" t="s">
        <v>427</v>
      </c>
      <c r="C43" s="157">
        <v>2370</v>
      </c>
      <c r="D43" s="158"/>
      <c r="E43" s="158"/>
      <c r="F43" s="159"/>
      <c r="G43" s="159"/>
      <c r="H43" s="157">
        <f t="shared" si="0"/>
        <v>2370</v>
      </c>
    </row>
    <row r="44" spans="1:8" ht="12.75" customHeight="1">
      <c r="A44" s="169">
        <v>39694</v>
      </c>
      <c r="B44" s="156" t="s">
        <v>442</v>
      </c>
      <c r="C44" s="157">
        <v>2266.05</v>
      </c>
      <c r="D44" s="158"/>
      <c r="E44" s="158"/>
      <c r="F44" s="159"/>
      <c r="G44" s="159"/>
      <c r="H44" s="157">
        <f t="shared" si="0"/>
        <v>2266.05</v>
      </c>
    </row>
    <row r="45" spans="1:8" ht="12.75" customHeight="1">
      <c r="A45" s="169">
        <v>39694</v>
      </c>
      <c r="B45" s="156" t="s">
        <v>454</v>
      </c>
      <c r="C45" s="157">
        <v>2017</v>
      </c>
      <c r="D45" s="158"/>
      <c r="E45" s="158"/>
      <c r="F45" s="159"/>
      <c r="G45" s="159"/>
      <c r="H45" s="157">
        <f t="shared" si="0"/>
        <v>2017</v>
      </c>
    </row>
    <row r="46" spans="1:8" ht="12.75" customHeight="1">
      <c r="A46" s="169">
        <v>39694</v>
      </c>
      <c r="B46" s="156" t="s">
        <v>441</v>
      </c>
      <c r="C46" s="157">
        <v>2008.98</v>
      </c>
      <c r="D46" s="158"/>
      <c r="E46" s="158"/>
      <c r="F46" s="159"/>
      <c r="G46" s="159"/>
      <c r="H46" s="157">
        <f t="shared" si="0"/>
        <v>2008.98</v>
      </c>
    </row>
    <row r="47" spans="1:8" ht="12.75" customHeight="1">
      <c r="A47" s="169">
        <v>39694</v>
      </c>
      <c r="B47" s="156" t="s">
        <v>434</v>
      </c>
      <c r="C47" s="157">
        <v>2000</v>
      </c>
      <c r="D47" s="158"/>
      <c r="E47" s="158"/>
      <c r="F47" s="159"/>
      <c r="G47" s="159"/>
      <c r="H47" s="157">
        <f t="shared" si="0"/>
        <v>2000</v>
      </c>
    </row>
    <row r="48" spans="1:8" ht="12.75" customHeight="1">
      <c r="A48" s="169">
        <v>39694</v>
      </c>
      <c r="B48" s="156" t="s">
        <v>433</v>
      </c>
      <c r="C48" s="157">
        <v>1934</v>
      </c>
      <c r="D48" s="158"/>
      <c r="E48" s="158"/>
      <c r="F48" s="159"/>
      <c r="G48" s="159"/>
      <c r="H48" s="157">
        <f t="shared" si="0"/>
        <v>1934</v>
      </c>
    </row>
    <row r="49" spans="1:8" ht="12.75" customHeight="1">
      <c r="A49" s="169">
        <v>39694</v>
      </c>
      <c r="B49" s="156" t="s">
        <v>429</v>
      </c>
      <c r="C49" s="157">
        <v>1609.49</v>
      </c>
      <c r="D49" s="158"/>
      <c r="E49" s="158"/>
      <c r="F49" s="159"/>
      <c r="G49" s="159"/>
      <c r="H49" s="157">
        <f t="shared" si="0"/>
        <v>1609.49</v>
      </c>
    </row>
    <row r="50" spans="1:8" ht="12.75" customHeight="1">
      <c r="A50" s="169">
        <v>39694</v>
      </c>
      <c r="B50" s="156" t="s">
        <v>108</v>
      </c>
      <c r="C50" s="157">
        <v>1487</v>
      </c>
      <c r="D50" s="158"/>
      <c r="E50" s="158"/>
      <c r="F50" s="159"/>
      <c r="G50" s="159"/>
      <c r="H50" s="157">
        <f t="shared" si="0"/>
        <v>1487</v>
      </c>
    </row>
    <row r="51" spans="1:8" ht="12.75" customHeight="1">
      <c r="A51" s="169">
        <v>39694</v>
      </c>
      <c r="B51" s="156" t="s">
        <v>431</v>
      </c>
      <c r="C51" s="157">
        <v>1255</v>
      </c>
      <c r="D51" s="158"/>
      <c r="E51" s="158"/>
      <c r="F51" s="159"/>
      <c r="G51" s="159"/>
      <c r="H51" s="157">
        <f t="shared" si="0"/>
        <v>1255</v>
      </c>
    </row>
    <row r="52" spans="1:8" ht="12.75" customHeight="1">
      <c r="A52" s="169">
        <v>39694</v>
      </c>
      <c r="B52" s="156" t="s">
        <v>453</v>
      </c>
      <c r="C52" s="157">
        <v>1049</v>
      </c>
      <c r="D52" s="158"/>
      <c r="E52" s="158"/>
      <c r="F52" s="159"/>
      <c r="G52" s="159"/>
      <c r="H52" s="157">
        <f t="shared" si="0"/>
        <v>1049</v>
      </c>
    </row>
    <row r="53" spans="1:8" ht="12.75" customHeight="1">
      <c r="A53" s="169">
        <v>39694</v>
      </c>
      <c r="B53" s="156" t="s">
        <v>439</v>
      </c>
      <c r="C53" s="157">
        <v>1000</v>
      </c>
      <c r="D53" s="158"/>
      <c r="E53" s="158"/>
      <c r="F53" s="159"/>
      <c r="G53" s="159"/>
      <c r="H53" s="157">
        <f t="shared" si="0"/>
        <v>1000</v>
      </c>
    </row>
    <row r="54" spans="1:8" ht="12.75" customHeight="1">
      <c r="A54" s="169">
        <v>39694</v>
      </c>
      <c r="B54" s="156" t="s">
        <v>430</v>
      </c>
      <c r="C54" s="157">
        <v>500</v>
      </c>
      <c r="D54" s="158"/>
      <c r="E54" s="158"/>
      <c r="F54" s="159"/>
      <c r="G54" s="159"/>
      <c r="H54" s="157">
        <f t="shared" si="0"/>
        <v>500</v>
      </c>
    </row>
    <row r="55" spans="1:8" ht="12.75" customHeight="1">
      <c r="A55" s="169">
        <v>39694</v>
      </c>
      <c r="B55" s="156" t="s">
        <v>933</v>
      </c>
      <c r="C55" s="153">
        <v>360</v>
      </c>
      <c r="D55" s="158"/>
      <c r="E55" s="158"/>
      <c r="F55" s="159"/>
      <c r="G55" s="159"/>
      <c r="H55" s="157">
        <f t="shared" si="0"/>
        <v>360</v>
      </c>
    </row>
    <row r="56" spans="1:8" ht="12.75" customHeight="1">
      <c r="A56" s="169">
        <v>39694</v>
      </c>
      <c r="B56" s="156" t="s">
        <v>109</v>
      </c>
      <c r="C56" s="157">
        <v>350</v>
      </c>
      <c r="D56" s="158"/>
      <c r="E56" s="158"/>
      <c r="F56" s="159"/>
      <c r="G56" s="159"/>
      <c r="H56" s="157">
        <f t="shared" si="0"/>
        <v>350</v>
      </c>
    </row>
    <row r="57" spans="1:8" ht="12.75" customHeight="1">
      <c r="A57" s="184">
        <v>39694</v>
      </c>
      <c r="B57" s="192" t="s">
        <v>204</v>
      </c>
      <c r="C57" s="193">
        <v>240</v>
      </c>
      <c r="D57" s="194"/>
      <c r="E57" s="194"/>
      <c r="F57" s="195"/>
      <c r="G57" s="195"/>
      <c r="H57" s="193">
        <f t="shared" si="0"/>
        <v>240</v>
      </c>
    </row>
    <row r="58" spans="1:8" ht="12.75" customHeight="1">
      <c r="A58" s="183">
        <v>39694</v>
      </c>
      <c r="B58" s="156" t="s">
        <v>557</v>
      </c>
      <c r="C58" s="157">
        <v>223</v>
      </c>
      <c r="D58" s="158"/>
      <c r="E58" s="158"/>
      <c r="F58" s="159"/>
      <c r="G58" s="159"/>
      <c r="H58" s="157">
        <f t="shared" si="0"/>
        <v>223</v>
      </c>
    </row>
    <row r="59" spans="1:8" ht="12.75" customHeight="1">
      <c r="A59" s="176"/>
      <c r="B59" s="146"/>
      <c r="C59" s="137"/>
      <c r="D59" s="177"/>
      <c r="E59" s="178"/>
      <c r="F59" s="179"/>
      <c r="G59" s="180"/>
      <c r="H59" s="142"/>
    </row>
    <row r="60" spans="1:8" ht="15.75">
      <c r="A60" s="233" t="s">
        <v>1740</v>
      </c>
      <c r="B60" s="234"/>
      <c r="C60" s="74">
        <f>SUM(C9:C59)</f>
        <v>1153150.67</v>
      </c>
      <c r="D60" s="174">
        <f>SUM(D9:D59)</f>
        <v>0</v>
      </c>
      <c r="E60" s="175">
        <f>SUM(E9:E59)</f>
        <v>0</v>
      </c>
      <c r="F60" s="174">
        <f>SUM(F9:F59)</f>
        <v>50000</v>
      </c>
      <c r="G60" s="175">
        <f>SUM(G9:G59)</f>
        <v>699460</v>
      </c>
      <c r="H60" s="165">
        <f>C60</f>
        <v>1153150.67</v>
      </c>
    </row>
    <row r="61" spans="1:8" ht="15.75">
      <c r="A61" s="233" t="s">
        <v>1772</v>
      </c>
      <c r="B61" s="234"/>
      <c r="C61" s="74">
        <f aca="true" t="shared" si="1" ref="C61:H61">C8+C60</f>
        <v>19582123.909999996</v>
      </c>
      <c r="D61" s="174">
        <f t="shared" si="1"/>
        <v>120000</v>
      </c>
      <c r="E61" s="175">
        <f t="shared" si="1"/>
        <v>1159750</v>
      </c>
      <c r="F61" s="35">
        <f t="shared" si="1"/>
        <v>50200</v>
      </c>
      <c r="G61" s="36">
        <f t="shared" si="1"/>
        <v>702313.66</v>
      </c>
      <c r="H61" s="38">
        <f t="shared" si="1"/>
        <v>19582123.909999996</v>
      </c>
    </row>
    <row r="62" spans="1:8" ht="12.75">
      <c r="A62" s="223" t="s">
        <v>1670</v>
      </c>
      <c r="B62" s="223"/>
      <c r="C62" s="223"/>
      <c r="D62" s="223"/>
      <c r="E62" s="223"/>
      <c r="F62" s="223"/>
      <c r="G62" s="223"/>
      <c r="H62" s="223"/>
    </row>
    <row r="63" spans="1:8" ht="20.25" customHeight="1">
      <c r="A63" s="85"/>
      <c r="B63" s="40"/>
      <c r="C63" s="40"/>
      <c r="D63" s="41"/>
      <c r="E63" s="41"/>
      <c r="F63" s="41"/>
      <c r="G63" s="41"/>
      <c r="H63" s="39"/>
    </row>
    <row r="64" spans="1:8" ht="12.75">
      <c r="A64" s="143"/>
      <c r="B64" s="95"/>
      <c r="C64" s="95"/>
      <c r="D64" s="96"/>
      <c r="E64" s="96"/>
      <c r="F64" s="78"/>
      <c r="G64" s="78"/>
      <c r="H64" s="97"/>
    </row>
    <row r="65" spans="1:8" ht="12.75">
      <c r="A65" s="144"/>
      <c r="B65" s="95"/>
      <c r="C65" s="95"/>
      <c r="D65" s="96"/>
      <c r="E65" s="96"/>
      <c r="F65" s="145"/>
      <c r="G65" s="145"/>
      <c r="H65" s="97"/>
    </row>
    <row r="66" spans="1:8" ht="12.75">
      <c r="A66" s="225"/>
      <c r="B66" s="225"/>
      <c r="C66" s="77"/>
      <c r="D66" s="96"/>
      <c r="E66" s="96"/>
      <c r="F66" s="145"/>
      <c r="G66" s="145"/>
      <c r="H66" s="97"/>
    </row>
    <row r="67" spans="1:8" ht="12.75">
      <c r="A67" s="9"/>
      <c r="B67" s="42"/>
      <c r="C67" s="42"/>
      <c r="D67" s="43"/>
      <c r="E67" s="43"/>
      <c r="F67" s="44"/>
      <c r="G67" s="44"/>
      <c r="H67" s="45"/>
    </row>
    <row r="68" spans="1:8" ht="12.75">
      <c r="A68" s="46"/>
      <c r="B68" s="42"/>
      <c r="C68" s="42"/>
      <c r="D68" s="43"/>
      <c r="E68" s="43"/>
      <c r="F68" s="44"/>
      <c r="G68" s="44"/>
      <c r="H68" s="45"/>
    </row>
    <row r="69" spans="1:8" ht="12.75">
      <c r="A69" s="46"/>
      <c r="B69" s="42"/>
      <c r="C69" s="42"/>
      <c r="D69" s="43"/>
      <c r="E69" s="43"/>
      <c r="F69" s="44"/>
      <c r="G69" s="44"/>
      <c r="H69" s="45"/>
    </row>
    <row r="70" spans="1:8" ht="12.75">
      <c r="A70" s="219"/>
      <c r="B70" s="219"/>
      <c r="C70" s="51"/>
      <c r="D70" s="43"/>
      <c r="E70" s="43"/>
      <c r="F70" s="44"/>
      <c r="G70" s="44"/>
      <c r="H70" s="45"/>
    </row>
    <row r="71" spans="1:8" ht="12.75">
      <c r="A71" s="47"/>
      <c r="B71" s="42"/>
      <c r="C71" s="42"/>
      <c r="D71" s="43"/>
      <c r="E71" s="43"/>
      <c r="F71" s="44"/>
      <c r="G71" s="44"/>
      <c r="H71" s="45"/>
    </row>
    <row r="72" spans="1:8" ht="12.75">
      <c r="A72" s="47"/>
      <c r="B72" s="42"/>
      <c r="C72" s="42"/>
      <c r="D72" s="43"/>
      <c r="E72" s="43"/>
      <c r="F72" s="44"/>
      <c r="G72" s="44"/>
      <c r="H72" s="45"/>
    </row>
    <row r="73" spans="1:8" ht="12.75">
      <c r="A73" s="47"/>
      <c r="B73" s="42"/>
      <c r="C73" s="42"/>
      <c r="D73" s="43"/>
      <c r="E73" s="43"/>
      <c r="F73" s="44"/>
      <c r="G73" s="44"/>
      <c r="H73" s="45"/>
    </row>
    <row r="74" spans="1:8" ht="12.75">
      <c r="A74" s="47"/>
      <c r="B74" s="42"/>
      <c r="C74" s="42"/>
      <c r="D74" s="43"/>
      <c r="E74" s="43"/>
      <c r="F74" s="44"/>
      <c r="G74" s="44"/>
      <c r="H74" s="45"/>
    </row>
    <row r="75" spans="1:8" ht="12.75">
      <c r="A75" s="8"/>
      <c r="B75" s="8"/>
      <c r="C75" s="8"/>
      <c r="D75" s="44"/>
      <c r="E75" s="44"/>
      <c r="F75" s="44"/>
      <c r="G75" s="44"/>
      <c r="H75" s="44"/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8"/>
      <c r="B77" s="8"/>
      <c r="C77" s="8"/>
      <c r="D77" s="8"/>
      <c r="E77" s="8"/>
      <c r="F77" s="8"/>
      <c r="G77" s="8"/>
      <c r="H77" s="8"/>
    </row>
    <row r="78" spans="1:8" ht="12.75">
      <c r="A78" s="8"/>
      <c r="B78" s="8"/>
      <c r="C78" s="8"/>
      <c r="D78" s="8"/>
      <c r="E78" s="8"/>
      <c r="F78" s="8"/>
      <c r="G78" s="8"/>
      <c r="H78" s="8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6.75" customHeight="1">
      <c r="A80" s="8"/>
      <c r="B80" s="8"/>
      <c r="C80" s="8"/>
      <c r="D80" s="8"/>
      <c r="E80" s="8"/>
      <c r="F80" s="8"/>
      <c r="G80" s="8"/>
      <c r="H80" s="8"/>
    </row>
    <row r="81" spans="1:8" ht="12.75" hidden="1">
      <c r="A81" s="8"/>
      <c r="B81" s="8"/>
      <c r="C81" s="8"/>
      <c r="D81" s="8"/>
      <c r="E81" s="8"/>
      <c r="F81" s="8"/>
      <c r="G81" s="8"/>
      <c r="H81" s="8"/>
    </row>
    <row r="82" spans="1:8" ht="12.75" hidden="1">
      <c r="A82" s="8"/>
      <c r="B82" s="8"/>
      <c r="C82" s="8"/>
      <c r="D82" s="8"/>
      <c r="E82" s="8"/>
      <c r="F82" s="8"/>
      <c r="G82" s="8"/>
      <c r="H82" s="8"/>
    </row>
    <row r="83" ht="12.75" hidden="1"/>
  </sheetData>
  <mergeCells count="15">
    <mergeCell ref="A66:B66"/>
    <mergeCell ref="A60:B60"/>
    <mergeCell ref="A6:A7"/>
    <mergeCell ref="B6:B7"/>
    <mergeCell ref="A61:B61"/>
    <mergeCell ref="A70:B70"/>
    <mergeCell ref="A62:H62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workbookViewId="0" topLeftCell="A28">
      <selection activeCell="D10" sqref="D10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1110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19582123.91</v>
      </c>
      <c r="D8" s="71">
        <v>120000</v>
      </c>
      <c r="E8" s="71">
        <v>1159750</v>
      </c>
      <c r="F8" s="71">
        <v>50200</v>
      </c>
      <c r="G8" s="71">
        <v>702313.66</v>
      </c>
      <c r="H8" s="73">
        <f>C8</f>
        <v>19582123.91</v>
      </c>
    </row>
    <row r="9" spans="1:8" ht="12.75">
      <c r="A9" s="169"/>
      <c r="B9" s="156"/>
      <c r="C9" s="157"/>
      <c r="D9" s="173"/>
      <c r="E9" s="173"/>
      <c r="F9" s="182"/>
      <c r="G9" s="155"/>
      <c r="H9" s="157"/>
    </row>
    <row r="10" spans="1:8" ht="12.75">
      <c r="A10" s="169">
        <v>39695</v>
      </c>
      <c r="B10" s="156" t="s">
        <v>1109</v>
      </c>
      <c r="C10" s="157">
        <v>30324.27</v>
      </c>
      <c r="D10" s="157"/>
      <c r="E10" s="173"/>
      <c r="F10" s="182"/>
      <c r="G10" s="182"/>
      <c r="H10" s="153">
        <f>SUM(C10)</f>
        <v>30324.27</v>
      </c>
    </row>
    <row r="11" spans="1:8" ht="14.25" customHeight="1">
      <c r="A11" s="169">
        <v>39695</v>
      </c>
      <c r="B11" s="156" t="s">
        <v>1999</v>
      </c>
      <c r="C11" s="157">
        <v>19206.02</v>
      </c>
      <c r="D11" s="160"/>
      <c r="E11" s="160"/>
      <c r="F11" s="159"/>
      <c r="G11" s="159"/>
      <c r="H11" s="153">
        <f aca="true" t="shared" si="0" ref="H11:H41">E11+G11+C11</f>
        <v>19206.02</v>
      </c>
    </row>
    <row r="12" spans="1:8" ht="13.5" customHeight="1">
      <c r="A12" s="169">
        <v>39695</v>
      </c>
      <c r="B12" s="156" t="s">
        <v>2000</v>
      </c>
      <c r="C12" s="157">
        <v>14643</v>
      </c>
      <c r="D12" s="160"/>
      <c r="E12" s="160"/>
      <c r="F12" s="159"/>
      <c r="G12" s="159"/>
      <c r="H12" s="153">
        <f t="shared" si="0"/>
        <v>14643</v>
      </c>
    </row>
    <row r="13" spans="1:8" ht="13.5" customHeight="1">
      <c r="A13" s="169">
        <v>39695</v>
      </c>
      <c r="B13" s="156" t="s">
        <v>1105</v>
      </c>
      <c r="C13" s="157">
        <v>10527</v>
      </c>
      <c r="D13" s="160"/>
      <c r="E13" s="160"/>
      <c r="F13" s="159"/>
      <c r="G13" s="159"/>
      <c r="H13" s="153">
        <f t="shared" si="0"/>
        <v>10527</v>
      </c>
    </row>
    <row r="14" spans="1:8" ht="12.75" customHeight="1">
      <c r="A14" s="169">
        <v>39695</v>
      </c>
      <c r="B14" s="156" t="s">
        <v>1097</v>
      </c>
      <c r="C14" s="157">
        <v>9680</v>
      </c>
      <c r="D14" s="158"/>
      <c r="E14" s="158"/>
      <c r="F14" s="159"/>
      <c r="G14" s="159"/>
      <c r="H14" s="157">
        <f t="shared" si="0"/>
        <v>9680</v>
      </c>
    </row>
    <row r="15" spans="1:8" ht="12.75" customHeight="1">
      <c r="A15" s="169">
        <v>39695</v>
      </c>
      <c r="B15" s="156" t="s">
        <v>1998</v>
      </c>
      <c r="C15" s="157">
        <v>9058</v>
      </c>
      <c r="D15" s="158"/>
      <c r="E15" s="158"/>
      <c r="F15" s="159"/>
      <c r="G15" s="159"/>
      <c r="H15" s="157">
        <f t="shared" si="0"/>
        <v>9058</v>
      </c>
    </row>
    <row r="16" spans="1:8" ht="12.75" customHeight="1">
      <c r="A16" s="169">
        <v>39695</v>
      </c>
      <c r="B16" s="156" t="s">
        <v>1108</v>
      </c>
      <c r="C16" s="157">
        <v>8211.77</v>
      </c>
      <c r="D16" s="158"/>
      <c r="E16" s="158"/>
      <c r="F16" s="159"/>
      <c r="G16" s="159"/>
      <c r="H16" s="157">
        <f t="shared" si="0"/>
        <v>8211.77</v>
      </c>
    </row>
    <row r="17" spans="1:8" ht="12.75" customHeight="1">
      <c r="A17" s="169">
        <v>39695</v>
      </c>
      <c r="B17" s="156" t="s">
        <v>1997</v>
      </c>
      <c r="C17" s="157">
        <v>7828</v>
      </c>
      <c r="D17" s="158"/>
      <c r="E17" s="158"/>
      <c r="F17" s="159"/>
      <c r="G17" s="159"/>
      <c r="H17" s="157">
        <f t="shared" si="0"/>
        <v>7828</v>
      </c>
    </row>
    <row r="18" spans="1:8" ht="12.75" customHeight="1">
      <c r="A18" s="169">
        <v>39695</v>
      </c>
      <c r="B18" s="156" t="s">
        <v>1096</v>
      </c>
      <c r="C18" s="157">
        <v>7430</v>
      </c>
      <c r="D18" s="158"/>
      <c r="E18" s="158"/>
      <c r="F18" s="159"/>
      <c r="G18" s="159"/>
      <c r="H18" s="157">
        <f t="shared" si="0"/>
        <v>7430</v>
      </c>
    </row>
    <row r="19" spans="1:8" ht="12.75" customHeight="1">
      <c r="A19" s="169">
        <v>39695</v>
      </c>
      <c r="B19" s="156" t="s">
        <v>1098</v>
      </c>
      <c r="C19" s="157">
        <v>6590</v>
      </c>
      <c r="D19" s="158"/>
      <c r="E19" s="158"/>
      <c r="F19" s="159"/>
      <c r="G19" s="159"/>
      <c r="H19" s="157">
        <f t="shared" si="0"/>
        <v>6590</v>
      </c>
    </row>
    <row r="20" spans="1:8" ht="12.75" customHeight="1">
      <c r="A20" s="169">
        <v>39695</v>
      </c>
      <c r="B20" s="156" t="s">
        <v>1996</v>
      </c>
      <c r="C20" s="157">
        <v>5635.19</v>
      </c>
      <c r="D20" s="158"/>
      <c r="E20" s="158"/>
      <c r="F20" s="159"/>
      <c r="G20" s="159"/>
      <c r="H20" s="157">
        <f t="shared" si="0"/>
        <v>5635.19</v>
      </c>
    </row>
    <row r="21" spans="1:8" ht="12.75" customHeight="1">
      <c r="A21" s="169">
        <v>39695</v>
      </c>
      <c r="B21" s="156" t="s">
        <v>781</v>
      </c>
      <c r="C21" s="157">
        <v>5239.64</v>
      </c>
      <c r="D21" s="158"/>
      <c r="E21" s="158"/>
      <c r="F21" s="159"/>
      <c r="G21" s="159"/>
      <c r="H21" s="157">
        <f t="shared" si="0"/>
        <v>5239.64</v>
      </c>
    </row>
    <row r="22" spans="1:8" ht="12.75" customHeight="1">
      <c r="A22" s="169">
        <v>39695</v>
      </c>
      <c r="B22" s="156" t="s">
        <v>775</v>
      </c>
      <c r="C22" s="157">
        <v>4935</v>
      </c>
      <c r="D22" s="158"/>
      <c r="E22" s="158"/>
      <c r="F22" s="159"/>
      <c r="G22" s="159"/>
      <c r="H22" s="157">
        <f t="shared" si="0"/>
        <v>4935</v>
      </c>
    </row>
    <row r="23" spans="1:8" ht="12.75" customHeight="1">
      <c r="A23" s="169">
        <v>39695</v>
      </c>
      <c r="B23" s="156" t="s">
        <v>1107</v>
      </c>
      <c r="C23" s="157">
        <v>4882</v>
      </c>
      <c r="D23" s="158"/>
      <c r="E23" s="158"/>
      <c r="F23" s="159"/>
      <c r="G23" s="159"/>
      <c r="H23" s="157">
        <f t="shared" si="0"/>
        <v>4882</v>
      </c>
    </row>
    <row r="24" spans="1:8" ht="12.75" customHeight="1">
      <c r="A24" s="169">
        <v>39695</v>
      </c>
      <c r="B24" s="156" t="s">
        <v>780</v>
      </c>
      <c r="C24" s="157">
        <v>4875</v>
      </c>
      <c r="D24" s="158"/>
      <c r="E24" s="158"/>
      <c r="F24" s="159"/>
      <c r="G24" s="159"/>
      <c r="H24" s="157">
        <f t="shared" si="0"/>
        <v>4875</v>
      </c>
    </row>
    <row r="25" spans="1:8" ht="12.75" customHeight="1">
      <c r="A25" s="169">
        <v>39695</v>
      </c>
      <c r="B25" s="156" t="s">
        <v>1106</v>
      </c>
      <c r="C25" s="157">
        <v>4702</v>
      </c>
      <c r="D25" s="158"/>
      <c r="E25" s="158"/>
      <c r="F25" s="159"/>
      <c r="G25" s="159"/>
      <c r="H25" s="157">
        <f t="shared" si="0"/>
        <v>4702</v>
      </c>
    </row>
    <row r="26" spans="1:8" ht="12.75" customHeight="1">
      <c r="A26" s="169">
        <v>39695</v>
      </c>
      <c r="B26" s="156" t="s">
        <v>779</v>
      </c>
      <c r="C26" s="157">
        <v>4049</v>
      </c>
      <c r="D26" s="158"/>
      <c r="E26" s="158"/>
      <c r="F26" s="159"/>
      <c r="G26" s="159"/>
      <c r="H26" s="157">
        <f t="shared" si="0"/>
        <v>4049</v>
      </c>
    </row>
    <row r="27" spans="1:8" ht="12.75" customHeight="1">
      <c r="A27" s="169">
        <v>39695</v>
      </c>
      <c r="B27" s="156" t="s">
        <v>778</v>
      </c>
      <c r="C27" s="157">
        <v>3829.54</v>
      </c>
      <c r="D27" s="158"/>
      <c r="E27" s="158"/>
      <c r="F27" s="159"/>
      <c r="G27" s="159"/>
      <c r="H27" s="157">
        <f t="shared" si="0"/>
        <v>3829.54</v>
      </c>
    </row>
    <row r="28" spans="1:8" ht="12.75" customHeight="1">
      <c r="A28" s="169">
        <v>39695</v>
      </c>
      <c r="B28" s="156" t="s">
        <v>1104</v>
      </c>
      <c r="C28" s="157">
        <v>3628.8</v>
      </c>
      <c r="D28" s="158"/>
      <c r="E28" s="158"/>
      <c r="F28" s="159"/>
      <c r="G28" s="159"/>
      <c r="H28" s="157">
        <f t="shared" si="0"/>
        <v>3628.8</v>
      </c>
    </row>
    <row r="29" spans="1:8" ht="12.75" customHeight="1">
      <c r="A29" s="169">
        <v>39695</v>
      </c>
      <c r="B29" s="156" t="s">
        <v>1103</v>
      </c>
      <c r="C29" s="157">
        <v>3578.39</v>
      </c>
      <c r="D29" s="158"/>
      <c r="E29" s="158"/>
      <c r="F29" s="159"/>
      <c r="G29" s="159"/>
      <c r="H29" s="157">
        <f t="shared" si="0"/>
        <v>3578.39</v>
      </c>
    </row>
    <row r="30" spans="1:8" ht="12.75" customHeight="1">
      <c r="A30" s="169">
        <v>39695</v>
      </c>
      <c r="B30" s="156" t="s">
        <v>777</v>
      </c>
      <c r="C30" s="157">
        <v>3252</v>
      </c>
      <c r="D30" s="158"/>
      <c r="E30" s="158"/>
      <c r="F30" s="159"/>
      <c r="G30" s="159"/>
      <c r="H30" s="157">
        <f t="shared" si="0"/>
        <v>3252</v>
      </c>
    </row>
    <row r="31" spans="1:8" ht="12.75" customHeight="1">
      <c r="A31" s="169">
        <v>39695</v>
      </c>
      <c r="B31" s="156" t="s">
        <v>1472</v>
      </c>
      <c r="C31" s="191">
        <v>2845.78</v>
      </c>
      <c r="D31" s="158"/>
      <c r="E31" s="158"/>
      <c r="F31" s="159"/>
      <c r="G31" s="159"/>
      <c r="H31" s="157">
        <f t="shared" si="0"/>
        <v>2845.78</v>
      </c>
    </row>
    <row r="32" spans="1:8" ht="12.75" customHeight="1">
      <c r="A32" s="169">
        <v>39695</v>
      </c>
      <c r="B32" s="156" t="s">
        <v>1095</v>
      </c>
      <c r="C32" s="157">
        <v>2834</v>
      </c>
      <c r="D32" s="158"/>
      <c r="E32" s="158"/>
      <c r="F32" s="159"/>
      <c r="G32" s="159"/>
      <c r="H32" s="157">
        <f t="shared" si="0"/>
        <v>2834</v>
      </c>
    </row>
    <row r="33" spans="1:8" ht="12.75" customHeight="1">
      <c r="A33" s="169">
        <v>39695</v>
      </c>
      <c r="B33" s="156" t="s">
        <v>776</v>
      </c>
      <c r="C33" s="157">
        <v>2340</v>
      </c>
      <c r="D33" s="158"/>
      <c r="E33" s="158"/>
      <c r="F33" s="159"/>
      <c r="G33" s="159"/>
      <c r="H33" s="157">
        <f t="shared" si="0"/>
        <v>2340</v>
      </c>
    </row>
    <row r="34" spans="1:8" ht="12.75" customHeight="1">
      <c r="A34" s="169">
        <v>39695</v>
      </c>
      <c r="B34" s="156" t="s">
        <v>1102</v>
      </c>
      <c r="C34" s="157">
        <v>2099.35</v>
      </c>
      <c r="D34" s="158"/>
      <c r="E34" s="158"/>
      <c r="F34" s="159"/>
      <c r="G34" s="159"/>
      <c r="H34" s="157">
        <f t="shared" si="0"/>
        <v>2099.35</v>
      </c>
    </row>
    <row r="35" spans="1:8" ht="12.75" customHeight="1">
      <c r="A35" s="169">
        <v>39695</v>
      </c>
      <c r="B35" s="156" t="s">
        <v>774</v>
      </c>
      <c r="C35" s="157">
        <v>1425</v>
      </c>
      <c r="D35" s="158"/>
      <c r="E35" s="158"/>
      <c r="F35" s="159"/>
      <c r="G35" s="159"/>
      <c r="H35" s="157">
        <f t="shared" si="0"/>
        <v>1425</v>
      </c>
    </row>
    <row r="36" spans="1:8" ht="12.75" customHeight="1">
      <c r="A36" s="169">
        <v>39695</v>
      </c>
      <c r="B36" s="156" t="s">
        <v>773</v>
      </c>
      <c r="C36" s="157">
        <v>1411</v>
      </c>
      <c r="D36" s="158"/>
      <c r="E36" s="158"/>
      <c r="F36" s="159"/>
      <c r="G36" s="159"/>
      <c r="H36" s="157">
        <f t="shared" si="0"/>
        <v>1411</v>
      </c>
    </row>
    <row r="37" spans="1:8" ht="12.75" customHeight="1">
      <c r="A37" s="169">
        <v>39695</v>
      </c>
      <c r="B37" s="156" t="s">
        <v>64</v>
      </c>
      <c r="C37" s="157">
        <v>1100</v>
      </c>
      <c r="D37" s="158"/>
      <c r="E37" s="158"/>
      <c r="F37" s="159"/>
      <c r="G37" s="159"/>
      <c r="H37" s="157">
        <f t="shared" si="0"/>
        <v>1100</v>
      </c>
    </row>
    <row r="38" spans="1:8" ht="12.75" customHeight="1">
      <c r="A38" s="169">
        <v>39695</v>
      </c>
      <c r="B38" s="156" t="s">
        <v>933</v>
      </c>
      <c r="C38" s="157">
        <v>825</v>
      </c>
      <c r="D38" s="158"/>
      <c r="E38" s="158"/>
      <c r="F38" s="159"/>
      <c r="G38" s="159"/>
      <c r="H38" s="157">
        <f t="shared" si="0"/>
        <v>825</v>
      </c>
    </row>
    <row r="39" spans="1:8" ht="12.75" customHeight="1">
      <c r="A39" s="169">
        <v>39695</v>
      </c>
      <c r="B39" s="156" t="s">
        <v>1101</v>
      </c>
      <c r="C39" s="157">
        <v>762</v>
      </c>
      <c r="D39" s="158"/>
      <c r="E39" s="158"/>
      <c r="F39" s="159"/>
      <c r="G39" s="159"/>
      <c r="H39" s="157">
        <f t="shared" si="0"/>
        <v>762</v>
      </c>
    </row>
    <row r="40" spans="1:8" ht="12.75" customHeight="1">
      <c r="A40" s="169">
        <v>39695</v>
      </c>
      <c r="B40" s="156" t="s">
        <v>1100</v>
      </c>
      <c r="C40" s="157">
        <v>200</v>
      </c>
      <c r="D40" s="158"/>
      <c r="E40" s="158"/>
      <c r="F40" s="159"/>
      <c r="G40" s="159"/>
      <c r="H40" s="157">
        <f t="shared" si="0"/>
        <v>200</v>
      </c>
    </row>
    <row r="41" spans="1:8" ht="12.75" customHeight="1">
      <c r="A41" s="169">
        <v>39695</v>
      </c>
      <c r="B41" s="156" t="s">
        <v>1099</v>
      </c>
      <c r="C41" s="157">
        <v>120</v>
      </c>
      <c r="D41" s="158"/>
      <c r="E41" s="158"/>
      <c r="F41" s="159"/>
      <c r="G41" s="159"/>
      <c r="H41" s="157">
        <f t="shared" si="0"/>
        <v>120</v>
      </c>
    </row>
    <row r="42" spans="1:8" ht="12.75" customHeight="1">
      <c r="A42" s="176"/>
      <c r="B42" s="146"/>
      <c r="C42" s="137"/>
      <c r="D42" s="177"/>
      <c r="E42" s="178"/>
      <c r="F42" s="179"/>
      <c r="G42" s="180"/>
      <c r="H42" s="142"/>
    </row>
    <row r="43" spans="1:8" ht="15.75">
      <c r="A43" s="233" t="s">
        <v>1740</v>
      </c>
      <c r="B43" s="234"/>
      <c r="C43" s="74">
        <f>SUM(C9:C42)</f>
        <v>188066.75000000003</v>
      </c>
      <c r="D43" s="174">
        <f>SUM(D9:D42)</f>
        <v>0</v>
      </c>
      <c r="E43" s="175">
        <f>SUM(E9:E42)</f>
        <v>0</v>
      </c>
      <c r="F43" s="174"/>
      <c r="G43" s="175"/>
      <c r="H43" s="165">
        <f>C43</f>
        <v>188066.75000000003</v>
      </c>
    </row>
    <row r="44" spans="1:8" ht="15.75">
      <c r="A44" s="233" t="s">
        <v>1772</v>
      </c>
      <c r="B44" s="234"/>
      <c r="C44" s="74">
        <f aca="true" t="shared" si="1" ref="C44:H44">C8+C43</f>
        <v>19770190.66</v>
      </c>
      <c r="D44" s="174">
        <f t="shared" si="1"/>
        <v>120000</v>
      </c>
      <c r="E44" s="175">
        <f t="shared" si="1"/>
        <v>1159750</v>
      </c>
      <c r="F44" s="174">
        <f t="shared" si="1"/>
        <v>50200</v>
      </c>
      <c r="G44" s="175">
        <f t="shared" si="1"/>
        <v>702313.66</v>
      </c>
      <c r="H44" s="38">
        <f t="shared" si="1"/>
        <v>19770190.66</v>
      </c>
    </row>
    <row r="45" spans="1:8" ht="12.75">
      <c r="A45" s="223" t="s">
        <v>772</v>
      </c>
      <c r="B45" s="223"/>
      <c r="C45" s="223"/>
      <c r="D45" s="223"/>
      <c r="E45" s="223"/>
      <c r="F45" s="223"/>
      <c r="G45" s="223"/>
      <c r="H45" s="223"/>
    </row>
    <row r="46" spans="1:8" ht="20.25" customHeight="1">
      <c r="A46" s="85"/>
      <c r="B46" s="40"/>
      <c r="C46" s="40"/>
      <c r="D46" s="41"/>
      <c r="E46" s="41"/>
      <c r="F46" s="41"/>
      <c r="G46" s="41"/>
      <c r="H46" s="39"/>
    </row>
    <row r="47" spans="1:8" ht="12.75">
      <c r="A47" s="143"/>
      <c r="B47" s="95"/>
      <c r="C47" s="95"/>
      <c r="D47" s="96"/>
      <c r="E47" s="96"/>
      <c r="F47" s="78"/>
      <c r="G47" s="78"/>
      <c r="H47" s="97"/>
    </row>
    <row r="48" spans="1:8" ht="12.75">
      <c r="A48" s="144"/>
      <c r="B48" s="95"/>
      <c r="C48" s="95"/>
      <c r="D48" s="96"/>
      <c r="E48" s="96"/>
      <c r="F48" s="145"/>
      <c r="G48" s="145"/>
      <c r="H48" s="97"/>
    </row>
    <row r="49" spans="1:8" ht="12.75">
      <c r="A49" s="225"/>
      <c r="B49" s="225"/>
      <c r="C49" s="77"/>
      <c r="D49" s="96"/>
      <c r="E49" s="96"/>
      <c r="F49" s="145"/>
      <c r="G49" s="145"/>
      <c r="H49" s="97"/>
    </row>
    <row r="50" spans="1:8" ht="12.75">
      <c r="A50" s="9"/>
      <c r="B50" s="42"/>
      <c r="C50" s="42"/>
      <c r="D50" s="43"/>
      <c r="E50" s="43"/>
      <c r="F50" s="44"/>
      <c r="G50" s="44"/>
      <c r="H50" s="45"/>
    </row>
    <row r="51" spans="1:8" ht="12.75">
      <c r="A51" s="46"/>
      <c r="B51" s="42"/>
      <c r="C51" s="42"/>
      <c r="D51" s="43"/>
      <c r="E51" s="43"/>
      <c r="F51" s="44"/>
      <c r="G51" s="44"/>
      <c r="H51" s="45"/>
    </row>
    <row r="52" spans="1:8" ht="12.75">
      <c r="A52" s="46"/>
      <c r="B52" s="42"/>
      <c r="C52" s="42"/>
      <c r="D52" s="43"/>
      <c r="E52" s="43"/>
      <c r="F52" s="44"/>
      <c r="G52" s="44"/>
      <c r="H52" s="45"/>
    </row>
    <row r="53" spans="1:8" ht="12.75">
      <c r="A53" s="219"/>
      <c r="B53" s="219"/>
      <c r="C53" s="51"/>
      <c r="D53" s="43"/>
      <c r="E53" s="43"/>
      <c r="F53" s="44"/>
      <c r="G53" s="44"/>
      <c r="H53" s="45"/>
    </row>
    <row r="54" spans="1:8" ht="12.75">
      <c r="A54" s="47"/>
      <c r="B54" s="42"/>
      <c r="C54" s="42"/>
      <c r="D54" s="43"/>
      <c r="E54" s="43"/>
      <c r="F54" s="44"/>
      <c r="G54" s="44"/>
      <c r="H54" s="45"/>
    </row>
    <row r="55" spans="1:8" ht="12.75">
      <c r="A55" s="47"/>
      <c r="B55" s="42"/>
      <c r="C55" s="42"/>
      <c r="D55" s="43"/>
      <c r="E55" s="43"/>
      <c r="F55" s="44"/>
      <c r="G55" s="44"/>
      <c r="H55" s="45"/>
    </row>
    <row r="56" spans="1:8" ht="12.75">
      <c r="A56" s="47"/>
      <c r="B56" s="42"/>
      <c r="C56" s="42"/>
      <c r="D56" s="43"/>
      <c r="E56" s="43"/>
      <c r="F56" s="44"/>
      <c r="G56" s="44"/>
      <c r="H56" s="45"/>
    </row>
    <row r="57" spans="1:8" ht="12.75">
      <c r="A57" s="47"/>
      <c r="B57" s="42"/>
      <c r="C57" s="42"/>
      <c r="D57" s="43"/>
      <c r="E57" s="43"/>
      <c r="F57" s="44"/>
      <c r="G57" s="44"/>
      <c r="H57" s="45"/>
    </row>
    <row r="58" spans="1:8" ht="12.75">
      <c r="A58" s="8"/>
      <c r="B58" s="8"/>
      <c r="C58" s="8"/>
      <c r="D58" s="44"/>
      <c r="E58" s="44"/>
      <c r="F58" s="44"/>
      <c r="G58" s="44"/>
      <c r="H58" s="44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6.75" customHeight="1">
      <c r="A63" s="8"/>
      <c r="B63" s="8"/>
      <c r="C63" s="8"/>
      <c r="D63" s="8"/>
      <c r="E63" s="8"/>
      <c r="F63" s="8"/>
      <c r="G63" s="8"/>
      <c r="H63" s="8"/>
    </row>
    <row r="64" spans="1:8" ht="12.75" hidden="1">
      <c r="A64" s="8"/>
      <c r="B64" s="8"/>
      <c r="C64" s="8"/>
      <c r="D64" s="8"/>
      <c r="E64" s="8"/>
      <c r="F64" s="8"/>
      <c r="G64" s="8"/>
      <c r="H64" s="8"/>
    </row>
    <row r="65" spans="1:8" ht="12.75" hidden="1">
      <c r="A65" s="8"/>
      <c r="B65" s="8"/>
      <c r="C65" s="8"/>
      <c r="D65" s="8"/>
      <c r="E65" s="8"/>
      <c r="F65" s="8"/>
      <c r="G65" s="8"/>
      <c r="H65" s="8"/>
    </row>
    <row r="66" ht="12.75" hidden="1"/>
  </sheetData>
  <mergeCells count="15">
    <mergeCell ref="A53:B53"/>
    <mergeCell ref="A45:H45"/>
    <mergeCell ref="A1:H1"/>
    <mergeCell ref="A2:H2"/>
    <mergeCell ref="A3:H3"/>
    <mergeCell ref="C6:C7"/>
    <mergeCell ref="F6:G6"/>
    <mergeCell ref="H6:H7"/>
    <mergeCell ref="D6:E6"/>
    <mergeCell ref="A4:H4"/>
    <mergeCell ref="A49:B49"/>
    <mergeCell ref="A43:B43"/>
    <mergeCell ref="A6:A7"/>
    <mergeCell ref="B6:B7"/>
    <mergeCell ref="A44:B4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workbookViewId="0" topLeftCell="A26">
      <selection activeCell="C44" sqref="C44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1110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19770190.66</v>
      </c>
      <c r="D8" s="71">
        <v>120000</v>
      </c>
      <c r="E8" s="71">
        <v>1159750</v>
      </c>
      <c r="F8" s="71">
        <v>50200</v>
      </c>
      <c r="G8" s="71">
        <v>702313.66</v>
      </c>
      <c r="H8" s="73">
        <f>C8</f>
        <v>19770190.66</v>
      </c>
    </row>
    <row r="9" spans="1:8" ht="12.75">
      <c r="A9" s="169"/>
      <c r="B9" s="156"/>
      <c r="C9" s="157"/>
      <c r="D9" s="173"/>
      <c r="E9" s="173"/>
      <c r="F9" s="182"/>
      <c r="G9" s="155"/>
      <c r="H9" s="157"/>
    </row>
    <row r="10" spans="1:8" ht="12.75">
      <c r="A10" s="169">
        <v>39696</v>
      </c>
      <c r="B10" s="156" t="s">
        <v>1371</v>
      </c>
      <c r="C10" s="157">
        <v>50200</v>
      </c>
      <c r="D10" s="157"/>
      <c r="E10" s="173"/>
      <c r="F10" s="182"/>
      <c r="G10" s="182"/>
      <c r="H10" s="153">
        <f>SUM(C10)</f>
        <v>50200</v>
      </c>
    </row>
    <row r="11" spans="1:8" ht="14.25" customHeight="1">
      <c r="A11" s="169">
        <v>39696</v>
      </c>
      <c r="B11" s="156" t="s">
        <v>482</v>
      </c>
      <c r="C11" s="191">
        <v>11558</v>
      </c>
      <c r="D11" s="160"/>
      <c r="E11" s="160"/>
      <c r="F11" s="159"/>
      <c r="G11" s="159"/>
      <c r="H11" s="153">
        <f aca="true" t="shared" si="0" ref="H11:H38">E11+G11+C11</f>
        <v>11558</v>
      </c>
    </row>
    <row r="12" spans="1:8" ht="13.5" customHeight="1">
      <c r="A12" s="169">
        <v>39696</v>
      </c>
      <c r="B12" s="156" t="s">
        <v>1369</v>
      </c>
      <c r="C12" s="157">
        <v>10860</v>
      </c>
      <c r="D12" s="160"/>
      <c r="E12" s="160"/>
      <c r="F12" s="159"/>
      <c r="G12" s="159"/>
      <c r="H12" s="153">
        <f t="shared" si="0"/>
        <v>10860</v>
      </c>
    </row>
    <row r="13" spans="1:8" ht="13.5" customHeight="1">
      <c r="A13" s="169">
        <v>39696</v>
      </c>
      <c r="B13" s="156" t="s">
        <v>481</v>
      </c>
      <c r="C13" s="157">
        <v>10270</v>
      </c>
      <c r="D13" s="160"/>
      <c r="E13" s="160"/>
      <c r="F13" s="159"/>
      <c r="G13" s="159"/>
      <c r="H13" s="153">
        <f t="shared" si="0"/>
        <v>10270</v>
      </c>
    </row>
    <row r="14" spans="1:8" ht="12.75" customHeight="1">
      <c r="A14" s="169">
        <v>39696</v>
      </c>
      <c r="B14" s="156" t="s">
        <v>480</v>
      </c>
      <c r="C14" s="157">
        <v>9874</v>
      </c>
      <c r="D14" s="158"/>
      <c r="E14" s="158"/>
      <c r="F14" s="159"/>
      <c r="G14" s="159"/>
      <c r="H14" s="157">
        <f t="shared" si="0"/>
        <v>9874</v>
      </c>
    </row>
    <row r="15" spans="1:8" ht="12.75" customHeight="1">
      <c r="A15" s="169">
        <v>39696</v>
      </c>
      <c r="B15" s="156" t="s">
        <v>1370</v>
      </c>
      <c r="C15" s="157">
        <v>8852.84</v>
      </c>
      <c r="D15" s="158"/>
      <c r="E15" s="158"/>
      <c r="F15" s="159"/>
      <c r="G15" s="159"/>
      <c r="H15" s="157">
        <f t="shared" si="0"/>
        <v>8852.84</v>
      </c>
    </row>
    <row r="16" spans="1:8" ht="12.75" customHeight="1">
      <c r="A16" s="169">
        <v>39696</v>
      </c>
      <c r="B16" s="156" t="s">
        <v>64</v>
      </c>
      <c r="C16" s="157">
        <v>7984</v>
      </c>
      <c r="D16" s="158"/>
      <c r="E16" s="158"/>
      <c r="F16" s="159"/>
      <c r="G16" s="159"/>
      <c r="H16" s="157">
        <f t="shared" si="0"/>
        <v>7984</v>
      </c>
    </row>
    <row r="17" spans="1:8" ht="12.75" customHeight="1">
      <c r="A17" s="169">
        <v>39696</v>
      </c>
      <c r="B17" s="156" t="s">
        <v>1366</v>
      </c>
      <c r="C17" s="157">
        <v>7432.17</v>
      </c>
      <c r="D17" s="158"/>
      <c r="E17" s="158"/>
      <c r="F17" s="159"/>
      <c r="G17" s="159"/>
      <c r="H17" s="157">
        <f t="shared" si="0"/>
        <v>7432.17</v>
      </c>
    </row>
    <row r="18" spans="1:8" ht="12.75" customHeight="1">
      <c r="A18" s="169">
        <v>39696</v>
      </c>
      <c r="B18" s="156" t="s">
        <v>479</v>
      </c>
      <c r="C18" s="157">
        <v>7318.57</v>
      </c>
      <c r="D18" s="158"/>
      <c r="E18" s="158"/>
      <c r="F18" s="159"/>
      <c r="G18" s="159"/>
      <c r="H18" s="157">
        <f t="shared" si="0"/>
        <v>7318.57</v>
      </c>
    </row>
    <row r="19" spans="1:8" ht="12.75" customHeight="1">
      <c r="A19" s="169">
        <v>39696</v>
      </c>
      <c r="B19" s="156" t="s">
        <v>1035</v>
      </c>
      <c r="C19" s="157">
        <v>5000.8</v>
      </c>
      <c r="D19" s="158"/>
      <c r="E19" s="158"/>
      <c r="F19" s="159"/>
      <c r="G19" s="159"/>
      <c r="H19" s="157">
        <f t="shared" si="0"/>
        <v>5000.8</v>
      </c>
    </row>
    <row r="20" spans="1:8" ht="12.75" customHeight="1">
      <c r="A20" s="169">
        <v>39696</v>
      </c>
      <c r="B20" s="156" t="s">
        <v>478</v>
      </c>
      <c r="C20" s="157">
        <v>4331.37</v>
      </c>
      <c r="D20" s="158"/>
      <c r="E20" s="158"/>
      <c r="F20" s="159"/>
      <c r="G20" s="159"/>
      <c r="H20" s="157">
        <f t="shared" si="0"/>
        <v>4331.37</v>
      </c>
    </row>
    <row r="21" spans="1:8" ht="12.75" customHeight="1">
      <c r="A21" s="169">
        <v>39696</v>
      </c>
      <c r="B21" s="156" t="s">
        <v>477</v>
      </c>
      <c r="C21" s="157">
        <v>3551</v>
      </c>
      <c r="D21" s="158"/>
      <c r="E21" s="158"/>
      <c r="F21" s="159"/>
      <c r="G21" s="159"/>
      <c r="H21" s="157">
        <f t="shared" si="0"/>
        <v>3551</v>
      </c>
    </row>
    <row r="22" spans="1:8" ht="12.75" customHeight="1">
      <c r="A22" s="169">
        <v>39696</v>
      </c>
      <c r="B22" s="156" t="s">
        <v>1365</v>
      </c>
      <c r="C22" s="157">
        <v>3507</v>
      </c>
      <c r="D22" s="158"/>
      <c r="E22" s="158"/>
      <c r="F22" s="159"/>
      <c r="G22" s="159"/>
      <c r="H22" s="157">
        <f t="shared" si="0"/>
        <v>3507</v>
      </c>
    </row>
    <row r="23" spans="1:8" ht="12.75" customHeight="1">
      <c r="A23" s="169">
        <v>39696</v>
      </c>
      <c r="B23" s="156" t="s">
        <v>487</v>
      </c>
      <c r="C23" s="157">
        <v>3221</v>
      </c>
      <c r="D23" s="158"/>
      <c r="E23" s="158"/>
      <c r="F23" s="159"/>
      <c r="G23" s="159"/>
      <c r="H23" s="157">
        <f t="shared" si="0"/>
        <v>3221</v>
      </c>
    </row>
    <row r="24" spans="1:8" ht="12.75" customHeight="1">
      <c r="A24" s="169">
        <v>39696</v>
      </c>
      <c r="B24" s="156" t="s">
        <v>1368</v>
      </c>
      <c r="C24" s="157">
        <v>2877</v>
      </c>
      <c r="D24" s="158"/>
      <c r="E24" s="158"/>
      <c r="F24" s="159"/>
      <c r="G24" s="159"/>
      <c r="H24" s="157">
        <f t="shared" si="0"/>
        <v>2877</v>
      </c>
    </row>
    <row r="25" spans="1:8" ht="12.75" customHeight="1">
      <c r="A25" s="169">
        <v>39696</v>
      </c>
      <c r="B25" s="156" t="s">
        <v>488</v>
      </c>
      <c r="C25" s="157">
        <v>2553</v>
      </c>
      <c r="D25" s="158"/>
      <c r="E25" s="158"/>
      <c r="F25" s="159"/>
      <c r="G25" s="159"/>
      <c r="H25" s="157">
        <f t="shared" si="0"/>
        <v>2553</v>
      </c>
    </row>
    <row r="26" spans="1:8" ht="12.75" customHeight="1">
      <c r="A26" s="169">
        <v>39696</v>
      </c>
      <c r="B26" s="156" t="s">
        <v>474</v>
      </c>
      <c r="C26" s="157">
        <v>1848</v>
      </c>
      <c r="D26" s="158"/>
      <c r="E26" s="158"/>
      <c r="F26" s="159"/>
      <c r="G26" s="159"/>
      <c r="H26" s="157">
        <f t="shared" si="0"/>
        <v>1848</v>
      </c>
    </row>
    <row r="27" spans="1:8" ht="12.75" customHeight="1">
      <c r="A27" s="169">
        <v>39696</v>
      </c>
      <c r="B27" s="156" t="s">
        <v>485</v>
      </c>
      <c r="C27" s="157">
        <v>1670</v>
      </c>
      <c r="D27" s="158"/>
      <c r="E27" s="158"/>
      <c r="F27" s="159"/>
      <c r="G27" s="159"/>
      <c r="H27" s="157">
        <f t="shared" si="0"/>
        <v>1670</v>
      </c>
    </row>
    <row r="28" spans="1:8" ht="12.75" customHeight="1">
      <c r="A28" s="169">
        <v>39696</v>
      </c>
      <c r="B28" s="156" t="s">
        <v>484</v>
      </c>
      <c r="C28" s="157">
        <v>1431</v>
      </c>
      <c r="D28" s="158"/>
      <c r="E28" s="158"/>
      <c r="F28" s="159"/>
      <c r="G28" s="159"/>
      <c r="H28" s="157">
        <f t="shared" si="0"/>
        <v>1431</v>
      </c>
    </row>
    <row r="29" spans="1:8" ht="12.75" customHeight="1">
      <c r="A29" s="169">
        <v>39696</v>
      </c>
      <c r="B29" s="156" t="s">
        <v>476</v>
      </c>
      <c r="C29" s="157">
        <v>1147</v>
      </c>
      <c r="D29" s="158"/>
      <c r="E29" s="158"/>
      <c r="F29" s="159"/>
      <c r="G29" s="159"/>
      <c r="H29" s="157">
        <f t="shared" si="0"/>
        <v>1147</v>
      </c>
    </row>
    <row r="30" spans="1:8" ht="12.75" customHeight="1">
      <c r="A30" s="169">
        <v>39696</v>
      </c>
      <c r="B30" s="156" t="s">
        <v>1364</v>
      </c>
      <c r="C30" s="157">
        <v>948.08</v>
      </c>
      <c r="D30" s="158"/>
      <c r="E30" s="158"/>
      <c r="F30" s="159"/>
      <c r="G30" s="159"/>
      <c r="H30" s="157">
        <f t="shared" si="0"/>
        <v>948.08</v>
      </c>
    </row>
    <row r="31" spans="1:8" ht="12.75" customHeight="1">
      <c r="A31" s="169">
        <v>39696</v>
      </c>
      <c r="B31" s="156" t="s">
        <v>475</v>
      </c>
      <c r="C31" s="157">
        <v>810</v>
      </c>
      <c r="D31" s="158"/>
      <c r="E31" s="158"/>
      <c r="F31" s="159"/>
      <c r="G31" s="159"/>
      <c r="H31" s="157">
        <f t="shared" si="0"/>
        <v>810</v>
      </c>
    </row>
    <row r="32" spans="1:8" ht="12.75" customHeight="1">
      <c r="A32" s="169">
        <v>39696</v>
      </c>
      <c r="B32" s="156" t="s">
        <v>483</v>
      </c>
      <c r="C32" s="157">
        <v>551</v>
      </c>
      <c r="D32" s="158"/>
      <c r="E32" s="158"/>
      <c r="F32" s="159"/>
      <c r="G32" s="159"/>
      <c r="H32" s="157">
        <f t="shared" si="0"/>
        <v>551</v>
      </c>
    </row>
    <row r="33" spans="1:8" ht="12.75" customHeight="1">
      <c r="A33" s="169">
        <v>39696</v>
      </c>
      <c r="B33" s="156" t="s">
        <v>459</v>
      </c>
      <c r="C33" s="157">
        <v>431</v>
      </c>
      <c r="D33" s="158"/>
      <c r="E33" s="158"/>
      <c r="F33" s="159"/>
      <c r="G33" s="159"/>
      <c r="H33" s="157">
        <f t="shared" si="0"/>
        <v>431</v>
      </c>
    </row>
    <row r="34" spans="1:8" ht="12.75" customHeight="1">
      <c r="A34" s="169">
        <v>39696</v>
      </c>
      <c r="B34" s="156" t="s">
        <v>1372</v>
      </c>
      <c r="C34" s="157">
        <v>401</v>
      </c>
      <c r="D34" s="158"/>
      <c r="E34" s="158"/>
      <c r="F34" s="159"/>
      <c r="G34" s="159"/>
      <c r="H34" s="157">
        <f t="shared" si="0"/>
        <v>401</v>
      </c>
    </row>
    <row r="35" spans="1:8" ht="12.75" customHeight="1">
      <c r="A35" s="169">
        <v>39696</v>
      </c>
      <c r="B35" s="156" t="s">
        <v>1008</v>
      </c>
      <c r="C35" s="157">
        <v>400</v>
      </c>
      <c r="D35" s="158"/>
      <c r="E35" s="158"/>
      <c r="F35" s="159"/>
      <c r="G35" s="159"/>
      <c r="H35" s="157">
        <f t="shared" si="0"/>
        <v>400</v>
      </c>
    </row>
    <row r="36" spans="1:8" ht="12.75" customHeight="1">
      <c r="A36" s="169">
        <v>39696</v>
      </c>
      <c r="B36" s="156" t="s">
        <v>1367</v>
      </c>
      <c r="C36" s="157">
        <v>338.01</v>
      </c>
      <c r="D36" s="158"/>
      <c r="E36" s="158"/>
      <c r="F36" s="159"/>
      <c r="G36" s="159"/>
      <c r="H36" s="157">
        <f t="shared" si="0"/>
        <v>338.01</v>
      </c>
    </row>
    <row r="37" spans="1:8" ht="12.75" customHeight="1">
      <c r="A37" s="169">
        <v>39696</v>
      </c>
      <c r="B37" s="156" t="s">
        <v>486</v>
      </c>
      <c r="C37" s="157">
        <v>311</v>
      </c>
      <c r="D37" s="158"/>
      <c r="E37" s="158"/>
      <c r="F37" s="159"/>
      <c r="G37" s="159"/>
      <c r="H37" s="157">
        <f t="shared" si="0"/>
        <v>311</v>
      </c>
    </row>
    <row r="38" spans="1:8" ht="12.75" customHeight="1">
      <c r="A38" s="203">
        <v>39696</v>
      </c>
      <c r="B38" s="156" t="s">
        <v>1363</v>
      </c>
      <c r="C38" s="157">
        <v>217.52</v>
      </c>
      <c r="D38" s="158"/>
      <c r="E38" s="158"/>
      <c r="F38" s="159"/>
      <c r="G38" s="159"/>
      <c r="H38" s="157">
        <f t="shared" si="0"/>
        <v>217.52</v>
      </c>
    </row>
    <row r="39" spans="1:8" ht="12.75" customHeight="1">
      <c r="A39" s="176"/>
      <c r="B39" s="146"/>
      <c r="C39" s="137"/>
      <c r="D39" s="177"/>
      <c r="E39" s="178"/>
      <c r="F39" s="179"/>
      <c r="G39" s="180"/>
      <c r="H39" s="142"/>
    </row>
    <row r="40" spans="1:8" ht="15.75">
      <c r="A40" s="233" t="s">
        <v>1740</v>
      </c>
      <c r="B40" s="234"/>
      <c r="C40" s="74">
        <f>SUM(C10:C38)</f>
        <v>159894.36</v>
      </c>
      <c r="D40" s="174">
        <f>SUM(D9:D39)</f>
        <v>0</v>
      </c>
      <c r="E40" s="175">
        <f>SUM(E9:E39)</f>
        <v>0</v>
      </c>
      <c r="F40" s="174"/>
      <c r="G40" s="175"/>
      <c r="H40" s="165">
        <f>C40</f>
        <v>159894.36</v>
      </c>
    </row>
    <row r="41" spans="1:8" ht="15.75">
      <c r="A41" s="209"/>
      <c r="B41" s="204"/>
      <c r="C41" s="205"/>
      <c r="D41" s="210"/>
      <c r="E41" s="211"/>
      <c r="F41" s="212"/>
      <c r="G41" s="211"/>
      <c r="H41" s="213"/>
    </row>
    <row r="42" spans="1:8" ht="12.75">
      <c r="A42" s="203">
        <v>39696</v>
      </c>
      <c r="B42" s="197" t="s">
        <v>489</v>
      </c>
      <c r="C42" s="198">
        <v>291900</v>
      </c>
      <c r="D42" s="199"/>
      <c r="E42" s="200"/>
      <c r="F42" s="201"/>
      <c r="G42" s="202"/>
      <c r="H42" s="198">
        <f>E42+G42+C42</f>
        <v>291900</v>
      </c>
    </row>
    <row r="43" spans="1:8" ht="15.75">
      <c r="A43" s="196"/>
      <c r="B43" s="204"/>
      <c r="C43" s="205"/>
      <c r="D43" s="206"/>
      <c r="E43" s="207"/>
      <c r="F43" s="206"/>
      <c r="G43" s="207"/>
      <c r="H43" s="208"/>
    </row>
    <row r="44" spans="1:8" ht="15.75">
      <c r="A44" s="233" t="s">
        <v>1772</v>
      </c>
      <c r="B44" s="234"/>
      <c r="C44" s="74">
        <f>C8+C40-C42</f>
        <v>19638185.02</v>
      </c>
      <c r="D44" s="174">
        <f>D8+D40</f>
        <v>120000</v>
      </c>
      <c r="E44" s="175">
        <f>E8+E40</f>
        <v>1159750</v>
      </c>
      <c r="F44" s="174">
        <f>F8+F40</f>
        <v>50200</v>
      </c>
      <c r="G44" s="175">
        <f>G8+G40</f>
        <v>702313.66</v>
      </c>
      <c r="H44" s="38">
        <f>H8+H40-H42</f>
        <v>19638185.02</v>
      </c>
    </row>
    <row r="45" spans="1:8" ht="12.75">
      <c r="A45" s="223" t="s">
        <v>772</v>
      </c>
      <c r="B45" s="223"/>
      <c r="C45" s="223"/>
      <c r="D45" s="223"/>
      <c r="E45" s="223"/>
      <c r="F45" s="223"/>
      <c r="G45" s="223"/>
      <c r="H45" s="223"/>
    </row>
    <row r="46" spans="1:8" ht="20.25" customHeight="1">
      <c r="A46" s="85"/>
      <c r="B46" s="40"/>
      <c r="C46" s="40"/>
      <c r="D46" s="41"/>
      <c r="E46" s="41"/>
      <c r="F46" s="41"/>
      <c r="G46" s="41"/>
      <c r="H46" s="39"/>
    </row>
    <row r="47" spans="1:8" ht="12.75">
      <c r="A47" s="143"/>
      <c r="B47" s="95"/>
      <c r="C47" s="95"/>
      <c r="D47" s="96"/>
      <c r="E47" s="96"/>
      <c r="F47" s="78"/>
      <c r="G47" s="78"/>
      <c r="H47" s="97"/>
    </row>
    <row r="48" spans="1:8" ht="12.75">
      <c r="A48" s="144"/>
      <c r="B48" s="95"/>
      <c r="C48" s="95"/>
      <c r="D48" s="96"/>
      <c r="E48" s="96"/>
      <c r="F48" s="145"/>
      <c r="G48" s="145"/>
      <c r="H48" s="97"/>
    </row>
    <row r="49" spans="1:8" ht="12.75">
      <c r="A49" s="225"/>
      <c r="B49" s="225"/>
      <c r="C49" s="77"/>
      <c r="D49" s="96"/>
      <c r="E49" s="96"/>
      <c r="F49" s="145"/>
      <c r="G49" s="145"/>
      <c r="H49" s="97"/>
    </row>
    <row r="50" spans="1:8" ht="12.75">
      <c r="A50" s="9"/>
      <c r="B50" s="42"/>
      <c r="C50" s="42"/>
      <c r="D50" s="43"/>
      <c r="E50" s="43"/>
      <c r="F50" s="44"/>
      <c r="G50" s="44"/>
      <c r="H50" s="45"/>
    </row>
    <row r="51" spans="1:8" ht="12.75">
      <c r="A51" s="46"/>
      <c r="B51" s="42"/>
      <c r="C51" s="42"/>
      <c r="D51" s="43"/>
      <c r="E51" s="43"/>
      <c r="F51" s="44"/>
      <c r="G51" s="44"/>
      <c r="H51" s="45"/>
    </row>
    <row r="52" spans="1:8" ht="12.75">
      <c r="A52" s="46"/>
      <c r="B52" s="42"/>
      <c r="C52" s="42"/>
      <c r="D52" s="43"/>
      <c r="E52" s="43"/>
      <c r="F52" s="44"/>
      <c r="G52" s="44"/>
      <c r="H52" s="45"/>
    </row>
    <row r="53" spans="1:8" ht="12.75">
      <c r="A53" s="219"/>
      <c r="B53" s="219"/>
      <c r="C53" s="51"/>
      <c r="D53" s="43"/>
      <c r="E53" s="43"/>
      <c r="F53" s="44"/>
      <c r="G53" s="44"/>
      <c r="H53" s="45"/>
    </row>
    <row r="54" spans="1:8" ht="12.75">
      <c r="A54" s="47"/>
      <c r="B54" s="42"/>
      <c r="C54" s="42"/>
      <c r="D54" s="43"/>
      <c r="E54" s="43"/>
      <c r="F54" s="44"/>
      <c r="G54" s="44"/>
      <c r="H54" s="45"/>
    </row>
    <row r="55" spans="1:8" ht="12.75">
      <c r="A55" s="47"/>
      <c r="B55" s="42"/>
      <c r="C55" s="42"/>
      <c r="D55" s="43"/>
      <c r="E55" s="43"/>
      <c r="F55" s="44"/>
      <c r="G55" s="44"/>
      <c r="H55" s="45"/>
    </row>
    <row r="56" spans="1:8" ht="12.75">
      <c r="A56" s="47"/>
      <c r="B56" s="42"/>
      <c r="C56" s="42"/>
      <c r="D56" s="43"/>
      <c r="E56" s="43"/>
      <c r="F56" s="44"/>
      <c r="G56" s="44"/>
      <c r="H56" s="45"/>
    </row>
    <row r="57" spans="1:8" ht="12.75">
      <c r="A57" s="47"/>
      <c r="B57" s="42"/>
      <c r="C57" s="42"/>
      <c r="D57" s="43"/>
      <c r="E57" s="43"/>
      <c r="F57" s="44"/>
      <c r="G57" s="44"/>
      <c r="H57" s="45"/>
    </row>
    <row r="58" spans="1:8" ht="12.75">
      <c r="A58" s="8"/>
      <c r="B58" s="8"/>
      <c r="C58" s="8"/>
      <c r="D58" s="44"/>
      <c r="E58" s="44"/>
      <c r="F58" s="44"/>
      <c r="G58" s="44"/>
      <c r="H58" s="44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6.75" customHeight="1">
      <c r="A63" s="8"/>
      <c r="B63" s="8"/>
      <c r="C63" s="8"/>
      <c r="D63" s="8"/>
      <c r="E63" s="8"/>
      <c r="F63" s="8"/>
      <c r="G63" s="8"/>
      <c r="H63" s="8"/>
    </row>
    <row r="64" spans="1:8" ht="12.75" hidden="1">
      <c r="A64" s="8"/>
      <c r="B64" s="8"/>
      <c r="C64" s="8"/>
      <c r="D64" s="8"/>
      <c r="E64" s="8"/>
      <c r="F64" s="8"/>
      <c r="G64" s="8"/>
      <c r="H64" s="8"/>
    </row>
    <row r="65" spans="1:8" ht="12.75" hidden="1">
      <c r="A65" s="8"/>
      <c r="B65" s="8"/>
      <c r="C65" s="8"/>
      <c r="D65" s="8"/>
      <c r="E65" s="8"/>
      <c r="F65" s="8"/>
      <c r="G65" s="8"/>
      <c r="H65" s="8"/>
    </row>
    <row r="66" ht="12.75" hidden="1"/>
  </sheetData>
  <mergeCells count="15">
    <mergeCell ref="A49:B49"/>
    <mergeCell ref="A40:B40"/>
    <mergeCell ref="A6:A7"/>
    <mergeCell ref="B6:B7"/>
    <mergeCell ref="A44:B44"/>
    <mergeCell ref="A53:B53"/>
    <mergeCell ref="A45:H45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SheetLayoutView="100" workbookViewId="0" topLeftCell="A13">
      <selection activeCell="A35" sqref="A35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1622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19638185.02</v>
      </c>
      <c r="D8" s="71">
        <v>120000</v>
      </c>
      <c r="E8" s="71">
        <v>1159750</v>
      </c>
      <c r="F8" s="71">
        <v>50200</v>
      </c>
      <c r="G8" s="71">
        <v>702313.66</v>
      </c>
      <c r="H8" s="73">
        <f>C8</f>
        <v>19638185.02</v>
      </c>
    </row>
    <row r="9" spans="1:8" ht="12.75">
      <c r="A9" s="169"/>
      <c r="B9" s="156"/>
      <c r="C9" s="157"/>
      <c r="D9" s="173"/>
      <c r="E9" s="173"/>
      <c r="F9" s="182"/>
      <c r="G9" s="155"/>
      <c r="H9" s="157"/>
    </row>
    <row r="10" spans="1:8" ht="12.75">
      <c r="A10" s="169">
        <v>39699</v>
      </c>
      <c r="B10" s="156" t="s">
        <v>707</v>
      </c>
      <c r="C10" s="157">
        <v>27690</v>
      </c>
      <c r="D10" s="157"/>
      <c r="E10" s="173"/>
      <c r="F10" s="182"/>
      <c r="G10" s="182"/>
      <c r="H10" s="153">
        <f>SUM(C10)</f>
        <v>27690</v>
      </c>
    </row>
    <row r="11" spans="1:8" ht="14.25" customHeight="1">
      <c r="A11" s="169">
        <v>39699</v>
      </c>
      <c r="B11" s="156" t="s">
        <v>705</v>
      </c>
      <c r="C11" s="157">
        <v>22272</v>
      </c>
      <c r="D11" s="160"/>
      <c r="E11" s="160"/>
      <c r="F11" s="159"/>
      <c r="G11" s="159"/>
      <c r="H11" s="153">
        <f aca="true" t="shared" si="0" ref="H11:H32">E11+G11+C11</f>
        <v>22272</v>
      </c>
    </row>
    <row r="12" spans="1:8" ht="13.5" customHeight="1">
      <c r="A12" s="169">
        <v>39699</v>
      </c>
      <c r="B12" s="156" t="s">
        <v>1884</v>
      </c>
      <c r="C12" s="157">
        <v>21650</v>
      </c>
      <c r="D12" s="160"/>
      <c r="E12" s="160"/>
      <c r="F12" s="159"/>
      <c r="G12" s="159"/>
      <c r="H12" s="153">
        <f t="shared" si="0"/>
        <v>21650</v>
      </c>
    </row>
    <row r="13" spans="1:8" ht="13.5" customHeight="1">
      <c r="A13" s="169">
        <v>39699</v>
      </c>
      <c r="B13" s="156" t="s">
        <v>706</v>
      </c>
      <c r="C13" s="157">
        <v>16473</v>
      </c>
      <c r="D13" s="160"/>
      <c r="E13" s="160"/>
      <c r="F13" s="159"/>
      <c r="G13" s="159"/>
      <c r="H13" s="153">
        <f t="shared" si="0"/>
        <v>16473</v>
      </c>
    </row>
    <row r="14" spans="1:8" ht="12.75" customHeight="1">
      <c r="A14" s="169">
        <v>39699</v>
      </c>
      <c r="B14" s="156" t="s">
        <v>1885</v>
      </c>
      <c r="C14" s="157">
        <v>10155</v>
      </c>
      <c r="D14" s="158"/>
      <c r="E14" s="158"/>
      <c r="F14" s="159"/>
      <c r="G14" s="159"/>
      <c r="H14" s="157">
        <f t="shared" si="0"/>
        <v>10155</v>
      </c>
    </row>
    <row r="15" spans="1:8" ht="12.75" customHeight="1">
      <c r="A15" s="169">
        <v>39699</v>
      </c>
      <c r="B15" s="156" t="s">
        <v>709</v>
      </c>
      <c r="C15" s="157">
        <v>9740.78</v>
      </c>
      <c r="D15" s="158"/>
      <c r="E15" s="158"/>
      <c r="F15" s="159"/>
      <c r="G15" s="159"/>
      <c r="H15" s="157">
        <f t="shared" si="0"/>
        <v>9740.78</v>
      </c>
    </row>
    <row r="16" spans="1:8" ht="12.75" customHeight="1">
      <c r="A16" s="169">
        <v>39699</v>
      </c>
      <c r="B16" s="156" t="s">
        <v>1893</v>
      </c>
      <c r="C16" s="157">
        <v>6990</v>
      </c>
      <c r="D16" s="158"/>
      <c r="E16" s="158"/>
      <c r="F16" s="159"/>
      <c r="G16" s="159"/>
      <c r="H16" s="157">
        <f t="shared" si="0"/>
        <v>6990</v>
      </c>
    </row>
    <row r="17" spans="1:8" ht="12.75" customHeight="1">
      <c r="A17" s="169">
        <v>39699</v>
      </c>
      <c r="B17" s="156" t="s">
        <v>1624</v>
      </c>
      <c r="C17" s="191">
        <v>5402</v>
      </c>
      <c r="D17" s="158"/>
      <c r="E17" s="158"/>
      <c r="F17" s="159"/>
      <c r="G17" s="159"/>
      <c r="H17" s="157">
        <f t="shared" si="0"/>
        <v>5402</v>
      </c>
    </row>
    <row r="18" spans="1:8" ht="12.75" customHeight="1">
      <c r="A18" s="169">
        <v>39699</v>
      </c>
      <c r="B18" s="156" t="s">
        <v>1883</v>
      </c>
      <c r="C18" s="157">
        <v>4254</v>
      </c>
      <c r="D18" s="158"/>
      <c r="E18" s="158"/>
      <c r="F18" s="159"/>
      <c r="G18" s="159"/>
      <c r="H18" s="157">
        <f t="shared" si="0"/>
        <v>4254</v>
      </c>
    </row>
    <row r="19" spans="1:8" ht="12.75" customHeight="1">
      <c r="A19" s="169">
        <v>39699</v>
      </c>
      <c r="B19" s="156" t="s">
        <v>1888</v>
      </c>
      <c r="C19" s="157">
        <v>4061</v>
      </c>
      <c r="D19" s="158"/>
      <c r="E19" s="158"/>
      <c r="F19" s="159"/>
      <c r="G19" s="159"/>
      <c r="H19" s="157">
        <f t="shared" si="0"/>
        <v>4061</v>
      </c>
    </row>
    <row r="20" spans="1:8" ht="12.75" customHeight="1">
      <c r="A20" s="169">
        <v>39699</v>
      </c>
      <c r="B20" s="156" t="s">
        <v>708</v>
      </c>
      <c r="C20" s="157">
        <v>3817.07</v>
      </c>
      <c r="D20" s="158"/>
      <c r="E20" s="158"/>
      <c r="F20" s="159"/>
      <c r="G20" s="159"/>
      <c r="H20" s="157">
        <f t="shared" si="0"/>
        <v>3817.07</v>
      </c>
    </row>
    <row r="21" spans="1:8" ht="12.75" customHeight="1">
      <c r="A21" s="169">
        <v>39699</v>
      </c>
      <c r="B21" s="156" t="s">
        <v>1887</v>
      </c>
      <c r="C21" s="157">
        <v>3513</v>
      </c>
      <c r="D21" s="158"/>
      <c r="E21" s="158"/>
      <c r="F21" s="159"/>
      <c r="G21" s="159"/>
      <c r="H21" s="157">
        <f t="shared" si="0"/>
        <v>3513</v>
      </c>
    </row>
    <row r="22" spans="1:8" ht="12.75" customHeight="1">
      <c r="A22" s="169">
        <v>39699</v>
      </c>
      <c r="B22" s="156" t="s">
        <v>1882</v>
      </c>
      <c r="C22" s="157">
        <v>2922</v>
      </c>
      <c r="D22" s="158"/>
      <c r="E22" s="158"/>
      <c r="F22" s="159"/>
      <c r="G22" s="159"/>
      <c r="H22" s="157">
        <f t="shared" si="0"/>
        <v>2922</v>
      </c>
    </row>
    <row r="23" spans="1:8" ht="12.75" customHeight="1">
      <c r="A23" s="169">
        <v>39699</v>
      </c>
      <c r="B23" s="156" t="s">
        <v>1892</v>
      </c>
      <c r="C23" s="157">
        <v>2733</v>
      </c>
      <c r="D23" s="158"/>
      <c r="E23" s="158"/>
      <c r="F23" s="159"/>
      <c r="G23" s="159"/>
      <c r="H23" s="157">
        <f t="shared" si="0"/>
        <v>2733</v>
      </c>
    </row>
    <row r="24" spans="1:8" ht="12.75" customHeight="1">
      <c r="A24" s="169">
        <v>39699</v>
      </c>
      <c r="B24" s="156" t="s">
        <v>1889</v>
      </c>
      <c r="C24" s="157">
        <v>2510</v>
      </c>
      <c r="D24" s="158"/>
      <c r="E24" s="158"/>
      <c r="F24" s="159"/>
      <c r="G24" s="159"/>
      <c r="H24" s="157">
        <f t="shared" si="0"/>
        <v>2510</v>
      </c>
    </row>
    <row r="25" spans="1:8" ht="12.75" customHeight="1">
      <c r="A25" s="169">
        <v>39699</v>
      </c>
      <c r="B25" s="156" t="s">
        <v>1886</v>
      </c>
      <c r="C25" s="157">
        <v>2251</v>
      </c>
      <c r="D25" s="158"/>
      <c r="E25" s="158"/>
      <c r="F25" s="159"/>
      <c r="G25" s="159"/>
      <c r="H25" s="157">
        <f t="shared" si="0"/>
        <v>2251</v>
      </c>
    </row>
    <row r="26" spans="1:8" ht="12.75" customHeight="1">
      <c r="A26" s="169">
        <v>39699</v>
      </c>
      <c r="B26" s="156" t="s">
        <v>64</v>
      </c>
      <c r="C26" s="157">
        <v>1920.25</v>
      </c>
      <c r="D26" s="158"/>
      <c r="E26" s="158"/>
      <c r="F26" s="159"/>
      <c r="G26" s="159"/>
      <c r="H26" s="157">
        <f t="shared" si="0"/>
        <v>1920.25</v>
      </c>
    </row>
    <row r="27" spans="1:8" ht="12.75" customHeight="1">
      <c r="A27" s="169">
        <v>39699</v>
      </c>
      <c r="B27" s="156" t="s">
        <v>1891</v>
      </c>
      <c r="C27" s="157">
        <v>1150</v>
      </c>
      <c r="D27" s="158"/>
      <c r="E27" s="158"/>
      <c r="F27" s="159"/>
      <c r="G27" s="159"/>
      <c r="H27" s="157">
        <f t="shared" si="0"/>
        <v>1150</v>
      </c>
    </row>
    <row r="28" spans="1:8" ht="12.75" customHeight="1">
      <c r="A28" s="169">
        <v>39699</v>
      </c>
      <c r="B28" s="156" t="s">
        <v>1890</v>
      </c>
      <c r="C28" s="157">
        <v>1120</v>
      </c>
      <c r="D28" s="158"/>
      <c r="E28" s="158"/>
      <c r="F28" s="159"/>
      <c r="G28" s="159"/>
      <c r="H28" s="157">
        <f t="shared" si="0"/>
        <v>1120</v>
      </c>
    </row>
    <row r="29" spans="1:8" ht="12.75" customHeight="1">
      <c r="A29" s="169">
        <v>39699</v>
      </c>
      <c r="B29" s="156" t="s">
        <v>1881</v>
      </c>
      <c r="C29" s="157">
        <v>1056.9</v>
      </c>
      <c r="D29" s="158"/>
      <c r="E29" s="158"/>
      <c r="F29" s="159"/>
      <c r="G29" s="159"/>
      <c r="H29" s="157">
        <f t="shared" si="0"/>
        <v>1056.9</v>
      </c>
    </row>
    <row r="30" spans="1:8" ht="12.75" customHeight="1">
      <c r="A30" s="169">
        <v>39699</v>
      </c>
      <c r="B30" s="156" t="s">
        <v>1880</v>
      </c>
      <c r="C30" s="157">
        <v>840</v>
      </c>
      <c r="D30" s="158"/>
      <c r="E30" s="158"/>
      <c r="F30" s="159"/>
      <c r="G30" s="159"/>
      <c r="H30" s="157">
        <f t="shared" si="0"/>
        <v>840</v>
      </c>
    </row>
    <row r="31" spans="1:8" ht="12.75" customHeight="1">
      <c r="A31" s="169">
        <v>39699</v>
      </c>
      <c r="B31" s="156" t="s">
        <v>1623</v>
      </c>
      <c r="C31" s="157">
        <v>620</v>
      </c>
      <c r="D31" s="158"/>
      <c r="E31" s="158"/>
      <c r="F31" s="159"/>
      <c r="G31" s="159"/>
      <c r="H31" s="157">
        <f t="shared" si="0"/>
        <v>620</v>
      </c>
    </row>
    <row r="32" spans="1:8" ht="12.75" customHeight="1">
      <c r="A32" s="169"/>
      <c r="B32" s="156"/>
      <c r="C32" s="157"/>
      <c r="D32" s="158"/>
      <c r="E32" s="158"/>
      <c r="F32" s="159"/>
      <c r="G32" s="159"/>
      <c r="H32" s="157">
        <f t="shared" si="0"/>
        <v>0</v>
      </c>
    </row>
    <row r="33" spans="1:8" ht="15.75">
      <c r="A33" s="233" t="s">
        <v>1740</v>
      </c>
      <c r="B33" s="234"/>
      <c r="C33" s="74">
        <f>SUM(C10:C32)</f>
        <v>153141</v>
      </c>
      <c r="D33" s="174">
        <f>SUM(D9:D32)</f>
        <v>0</v>
      </c>
      <c r="E33" s="175">
        <f>SUM(E9:E32)</f>
        <v>0</v>
      </c>
      <c r="F33" s="174"/>
      <c r="G33" s="175"/>
      <c r="H33" s="165">
        <f>C33</f>
        <v>153141</v>
      </c>
    </row>
    <row r="34" spans="1:8" ht="15.75">
      <c r="A34" s="209"/>
      <c r="B34" s="204"/>
      <c r="C34" s="205"/>
      <c r="D34" s="210"/>
      <c r="E34" s="211"/>
      <c r="F34" s="212"/>
      <c r="G34" s="211"/>
      <c r="H34" s="213"/>
    </row>
    <row r="35" spans="1:8" ht="12.75">
      <c r="A35" s="216">
        <v>39699</v>
      </c>
      <c r="B35" s="197" t="s">
        <v>489</v>
      </c>
      <c r="C35" s="198">
        <v>4470100</v>
      </c>
      <c r="D35" s="214"/>
      <c r="E35" s="214"/>
      <c r="F35" s="215"/>
      <c r="G35" s="215"/>
      <c r="H35" s="198">
        <f>E35+G35+C35</f>
        <v>4470100</v>
      </c>
    </row>
    <row r="36" spans="1:8" ht="15.75">
      <c r="A36" s="209"/>
      <c r="B36" s="204"/>
      <c r="C36" s="205"/>
      <c r="D36" s="210"/>
      <c r="E36" s="211"/>
      <c r="F36" s="212"/>
      <c r="G36" s="211"/>
      <c r="H36" s="213"/>
    </row>
    <row r="37" spans="1:8" ht="15.75">
      <c r="A37" s="233" t="s">
        <v>1772</v>
      </c>
      <c r="B37" s="234"/>
      <c r="C37" s="74">
        <f>C8+C33-C35</f>
        <v>15321226.02</v>
      </c>
      <c r="D37" s="174">
        <f>D8+D33</f>
        <v>120000</v>
      </c>
      <c r="E37" s="175">
        <f>E8+E33</f>
        <v>1159750</v>
      </c>
      <c r="F37" s="174">
        <f>F8+F33</f>
        <v>50200</v>
      </c>
      <c r="G37" s="175">
        <f>G8+G33</f>
        <v>702313.66</v>
      </c>
      <c r="H37" s="38">
        <f>H8+H33-H35</f>
        <v>15321226.02</v>
      </c>
    </row>
    <row r="38" spans="1:8" ht="12.75">
      <c r="A38" s="223" t="s">
        <v>772</v>
      </c>
      <c r="B38" s="223"/>
      <c r="C38" s="223"/>
      <c r="D38" s="223"/>
      <c r="E38" s="223"/>
      <c r="F38" s="223"/>
      <c r="G38" s="223"/>
      <c r="H38" s="223"/>
    </row>
    <row r="39" spans="1:8" ht="20.25" customHeight="1">
      <c r="A39" s="85"/>
      <c r="B39" s="40"/>
      <c r="C39" s="40"/>
      <c r="D39" s="41"/>
      <c r="E39" s="41"/>
      <c r="F39" s="41"/>
      <c r="G39" s="41"/>
      <c r="H39" s="39"/>
    </row>
    <row r="40" spans="1:8" ht="12.75">
      <c r="A40" s="143"/>
      <c r="B40" s="95"/>
      <c r="C40" s="95"/>
      <c r="D40" s="96"/>
      <c r="E40" s="96"/>
      <c r="F40" s="78"/>
      <c r="G40" s="78"/>
      <c r="H40" s="97"/>
    </row>
    <row r="41" spans="1:8" ht="12.75">
      <c r="A41" s="144"/>
      <c r="B41" s="95"/>
      <c r="C41" s="95"/>
      <c r="D41" s="96"/>
      <c r="E41" s="96"/>
      <c r="F41" s="145"/>
      <c r="G41" s="145"/>
      <c r="H41" s="97"/>
    </row>
    <row r="42" spans="1:8" ht="12.75">
      <c r="A42" s="225"/>
      <c r="B42" s="225"/>
      <c r="C42" s="77"/>
      <c r="D42" s="96"/>
      <c r="E42" s="96"/>
      <c r="F42" s="145"/>
      <c r="G42" s="145"/>
      <c r="H42" s="97"/>
    </row>
    <row r="43" spans="1:8" ht="12.75">
      <c r="A43" s="9"/>
      <c r="B43" s="42"/>
      <c r="C43" s="42"/>
      <c r="D43" s="43"/>
      <c r="E43" s="43"/>
      <c r="F43" s="44"/>
      <c r="G43" s="44"/>
      <c r="H43" s="45"/>
    </row>
    <row r="44" spans="1:8" ht="12.75">
      <c r="A44" s="46"/>
      <c r="B44" s="42"/>
      <c r="C44" s="42"/>
      <c r="D44" s="43"/>
      <c r="E44" s="43"/>
      <c r="F44" s="44"/>
      <c r="G44" s="44"/>
      <c r="H44" s="45"/>
    </row>
    <row r="45" spans="1:8" ht="12.75">
      <c r="A45" s="46"/>
      <c r="B45" s="42"/>
      <c r="C45" s="42"/>
      <c r="D45" s="43"/>
      <c r="E45" s="43"/>
      <c r="F45" s="44"/>
      <c r="G45" s="44"/>
      <c r="H45" s="45"/>
    </row>
    <row r="46" spans="1:8" ht="12.75">
      <c r="A46" s="219"/>
      <c r="B46" s="219"/>
      <c r="C46" s="51"/>
      <c r="D46" s="43"/>
      <c r="E46" s="43"/>
      <c r="F46" s="44"/>
      <c r="G46" s="44"/>
      <c r="H46" s="45"/>
    </row>
    <row r="47" spans="1:8" ht="12.75">
      <c r="A47" s="47"/>
      <c r="B47" s="42"/>
      <c r="C47" s="42"/>
      <c r="D47" s="43"/>
      <c r="E47" s="43"/>
      <c r="F47" s="44"/>
      <c r="G47" s="44"/>
      <c r="H47" s="45"/>
    </row>
    <row r="48" spans="1:8" ht="12.75">
      <c r="A48" s="47"/>
      <c r="B48" s="42"/>
      <c r="C48" s="42"/>
      <c r="D48" s="43"/>
      <c r="E48" s="43"/>
      <c r="F48" s="44"/>
      <c r="G48" s="44"/>
      <c r="H48" s="45"/>
    </row>
    <row r="49" spans="1:8" ht="12.75">
      <c r="A49" s="47"/>
      <c r="B49" s="42"/>
      <c r="C49" s="42"/>
      <c r="D49" s="43"/>
      <c r="E49" s="43"/>
      <c r="F49" s="44"/>
      <c r="G49" s="44"/>
      <c r="H49" s="45"/>
    </row>
    <row r="50" spans="1:8" ht="12.75">
      <c r="A50" s="47"/>
      <c r="B50" s="42"/>
      <c r="C50" s="42"/>
      <c r="D50" s="43"/>
      <c r="E50" s="43"/>
      <c r="F50" s="44"/>
      <c r="G50" s="44"/>
      <c r="H50" s="45"/>
    </row>
    <row r="51" spans="1:8" ht="12.75">
      <c r="A51" s="8"/>
      <c r="B51" s="8"/>
      <c r="C51" s="8"/>
      <c r="D51" s="44"/>
      <c r="E51" s="44"/>
      <c r="F51" s="44"/>
      <c r="G51" s="44"/>
      <c r="H51" s="44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6.75" customHeight="1">
      <c r="A56" s="8"/>
      <c r="B56" s="8"/>
      <c r="C56" s="8"/>
      <c r="D56" s="8"/>
      <c r="E56" s="8"/>
      <c r="F56" s="8"/>
      <c r="G56" s="8"/>
      <c r="H56" s="8"/>
    </row>
    <row r="57" spans="1:8" ht="12.75" hidden="1">
      <c r="A57" s="8"/>
      <c r="B57" s="8"/>
      <c r="C57" s="8"/>
      <c r="D57" s="8"/>
      <c r="E57" s="8"/>
      <c r="F57" s="8"/>
      <c r="G57" s="8"/>
      <c r="H57" s="8"/>
    </row>
    <row r="58" spans="1:8" ht="12.75" hidden="1">
      <c r="A58" s="8"/>
      <c r="B58" s="8"/>
      <c r="C58" s="8"/>
      <c r="D58" s="8"/>
      <c r="E58" s="8"/>
      <c r="F58" s="8"/>
      <c r="G58" s="8"/>
      <c r="H58" s="8"/>
    </row>
    <row r="59" ht="12.75" hidden="1"/>
  </sheetData>
  <mergeCells count="15">
    <mergeCell ref="A46:B46"/>
    <mergeCell ref="A38:H38"/>
    <mergeCell ref="A1:H1"/>
    <mergeCell ref="A2:H2"/>
    <mergeCell ref="A3:H3"/>
    <mergeCell ref="C6:C7"/>
    <mergeCell ref="F6:G6"/>
    <mergeCell ref="H6:H7"/>
    <mergeCell ref="D6:E6"/>
    <mergeCell ref="A4:H4"/>
    <mergeCell ref="A42:B42"/>
    <mergeCell ref="A33:B33"/>
    <mergeCell ref="A6:A7"/>
    <mergeCell ref="B6:B7"/>
    <mergeCell ref="A37:B37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workbookViewId="0" topLeftCell="A25">
      <selection activeCell="G77" sqref="G77"/>
    </sheetView>
  </sheetViews>
  <sheetFormatPr defaultColWidth="9.140625" defaultRowHeight="12.75"/>
  <cols>
    <col min="1" max="1" width="10.7109375" style="0" bestFit="1" customWidth="1"/>
    <col min="2" max="2" width="37.140625" style="0" customWidth="1"/>
    <col min="3" max="3" width="14.57421875" style="0" customWidth="1"/>
    <col min="4" max="7" width="13.7109375" style="0" customWidth="1"/>
    <col min="8" max="8" width="11.0039062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28" t="s">
        <v>1724</v>
      </c>
      <c r="B1" s="228"/>
      <c r="C1" s="228"/>
      <c r="D1" s="228"/>
      <c r="E1" s="228"/>
      <c r="F1" s="228"/>
      <c r="G1" s="228"/>
      <c r="H1" s="228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1746</v>
      </c>
      <c r="B4" s="222"/>
      <c r="C4" s="222"/>
      <c r="D4" s="222"/>
      <c r="E4" s="222"/>
      <c r="F4" s="222"/>
      <c r="G4" s="222"/>
      <c r="H4" s="222"/>
    </row>
    <row r="5" spans="4:7" ht="12.75">
      <c r="D5" s="1"/>
      <c r="E5" s="1"/>
      <c r="F5" s="2"/>
      <c r="G5" s="2"/>
    </row>
    <row r="6" spans="1:8" ht="21.75" customHeight="1">
      <c r="A6" s="221" t="s">
        <v>1726</v>
      </c>
      <c r="B6" s="221" t="s">
        <v>1727</v>
      </c>
      <c r="C6" s="221" t="s">
        <v>1730</v>
      </c>
      <c r="D6" s="221" t="s">
        <v>1728</v>
      </c>
      <c r="E6" s="221"/>
      <c r="F6" s="221" t="s">
        <v>1729</v>
      </c>
      <c r="G6" s="229"/>
      <c r="H6" s="221" t="s">
        <v>1731</v>
      </c>
    </row>
    <row r="7" spans="1:8" ht="21.75" customHeight="1">
      <c r="A7" s="221"/>
      <c r="B7" s="221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78299.82</v>
      </c>
      <c r="D8" s="71"/>
      <c r="E8" s="71"/>
      <c r="F8" s="71"/>
      <c r="G8" s="71"/>
      <c r="H8" s="73">
        <f aca="true" t="shared" si="0" ref="H8:H36">E8+G8+C8</f>
        <v>78299.82</v>
      </c>
    </row>
    <row r="9" spans="1:8" ht="12.75">
      <c r="A9" s="8"/>
      <c r="B9" s="54"/>
      <c r="C9" s="70"/>
      <c r="D9" s="9"/>
      <c r="E9" s="9"/>
      <c r="F9" s="8"/>
      <c r="G9" s="8"/>
      <c r="H9" s="9"/>
    </row>
    <row r="10" spans="1:8" ht="14.25" customHeight="1">
      <c r="A10" s="48">
        <v>39660</v>
      </c>
      <c r="B10" s="59" t="s">
        <v>1748</v>
      </c>
      <c r="C10" s="62">
        <v>100000</v>
      </c>
      <c r="D10" s="63"/>
      <c r="E10" s="12"/>
      <c r="F10" s="13"/>
      <c r="G10" s="14"/>
      <c r="H10" s="16">
        <f t="shared" si="0"/>
        <v>100000</v>
      </c>
    </row>
    <row r="11" spans="1:8" ht="12.75" customHeight="1">
      <c r="A11" s="49">
        <v>39660</v>
      </c>
      <c r="B11" s="60" t="s">
        <v>1747</v>
      </c>
      <c r="C11" s="22">
        <v>53999</v>
      </c>
      <c r="D11" s="64"/>
      <c r="E11" s="19"/>
      <c r="F11" s="20"/>
      <c r="G11" s="21"/>
      <c r="H11" s="23">
        <f t="shared" si="0"/>
        <v>53999</v>
      </c>
    </row>
    <row r="12" spans="1:8" ht="14.25" customHeight="1">
      <c r="A12" s="49">
        <v>39660</v>
      </c>
      <c r="B12" s="60" t="s">
        <v>1749</v>
      </c>
      <c r="C12" s="22">
        <v>50000</v>
      </c>
      <c r="D12" s="65"/>
      <c r="E12" s="25"/>
      <c r="F12" s="24"/>
      <c r="G12" s="25"/>
      <c r="H12" s="23">
        <f t="shared" si="0"/>
        <v>50000</v>
      </c>
    </row>
    <row r="13" spans="1:8" ht="13.5" customHeight="1">
      <c r="A13" s="49">
        <v>39660</v>
      </c>
      <c r="B13" s="60" t="s">
        <v>1750</v>
      </c>
      <c r="C13" s="22">
        <v>50000</v>
      </c>
      <c r="D13" s="65"/>
      <c r="E13" s="25"/>
      <c r="F13" s="24"/>
      <c r="G13" s="25"/>
      <c r="H13" s="23">
        <f t="shared" si="0"/>
        <v>50000</v>
      </c>
    </row>
    <row r="14" spans="1:8" ht="12.75" customHeight="1">
      <c r="A14" s="49">
        <v>39660</v>
      </c>
      <c r="B14" s="60" t="s">
        <v>1751</v>
      </c>
      <c r="C14" s="22">
        <v>45000</v>
      </c>
      <c r="D14" s="66"/>
      <c r="E14" s="21"/>
      <c r="F14" s="24"/>
      <c r="G14" s="25"/>
      <c r="H14" s="23">
        <f t="shared" si="0"/>
        <v>45000</v>
      </c>
    </row>
    <row r="15" spans="1:8" ht="12.75" customHeight="1">
      <c r="A15" s="49">
        <v>39660</v>
      </c>
      <c r="B15" s="49" t="s">
        <v>1752</v>
      </c>
      <c r="C15" s="22">
        <v>25000</v>
      </c>
      <c r="D15" s="67"/>
      <c r="E15" s="21"/>
      <c r="F15" s="24"/>
      <c r="G15" s="25"/>
      <c r="H15" s="23">
        <f t="shared" si="0"/>
        <v>25000</v>
      </c>
    </row>
    <row r="16" spans="1:8" ht="12.75" customHeight="1">
      <c r="A16" s="49">
        <v>39660</v>
      </c>
      <c r="B16" s="60" t="s">
        <v>1753</v>
      </c>
      <c r="C16" s="22">
        <v>20000</v>
      </c>
      <c r="D16" s="64"/>
      <c r="E16" s="19"/>
      <c r="F16" s="24"/>
      <c r="G16" s="25"/>
      <c r="H16" s="23">
        <f t="shared" si="0"/>
        <v>20000</v>
      </c>
    </row>
    <row r="17" spans="1:8" ht="12.75" customHeight="1">
      <c r="A17" s="49">
        <v>39660</v>
      </c>
      <c r="B17" s="60" t="s">
        <v>1738</v>
      </c>
      <c r="C17" s="22">
        <v>13536</v>
      </c>
      <c r="D17" s="64"/>
      <c r="E17" s="19"/>
      <c r="F17" s="24"/>
      <c r="G17" s="25"/>
      <c r="H17" s="23">
        <f t="shared" si="0"/>
        <v>13536</v>
      </c>
    </row>
    <row r="18" spans="1:8" ht="12.75" customHeight="1">
      <c r="A18" s="49">
        <v>39660</v>
      </c>
      <c r="B18" s="60" t="s">
        <v>1754</v>
      </c>
      <c r="C18" s="22">
        <v>11488.63</v>
      </c>
      <c r="D18" s="64"/>
      <c r="E18" s="19"/>
      <c r="F18" s="24"/>
      <c r="G18" s="25"/>
      <c r="H18" s="23">
        <f t="shared" si="0"/>
        <v>11488.63</v>
      </c>
    </row>
    <row r="19" spans="1:8" ht="12.75" customHeight="1">
      <c r="A19" s="49">
        <v>39660</v>
      </c>
      <c r="B19" s="60" t="s">
        <v>1745</v>
      </c>
      <c r="C19" s="22">
        <v>9810</v>
      </c>
      <c r="D19" s="64"/>
      <c r="E19" s="19"/>
      <c r="F19" s="24"/>
      <c r="G19" s="25"/>
      <c r="H19" s="23">
        <f t="shared" si="0"/>
        <v>9810</v>
      </c>
    </row>
    <row r="20" spans="1:8" ht="12.75" customHeight="1">
      <c r="A20" s="49">
        <v>39660</v>
      </c>
      <c r="B20" s="60" t="s">
        <v>1755</v>
      </c>
      <c r="C20" s="22">
        <v>7500</v>
      </c>
      <c r="D20" s="64"/>
      <c r="E20" s="19"/>
      <c r="F20" s="24"/>
      <c r="G20" s="25"/>
      <c r="H20" s="23">
        <f t="shared" si="0"/>
        <v>7500</v>
      </c>
    </row>
    <row r="21" spans="1:8" ht="12.75" customHeight="1">
      <c r="A21" s="49">
        <v>39660</v>
      </c>
      <c r="B21" s="60" t="s">
        <v>1756</v>
      </c>
      <c r="C21" s="22">
        <v>6000</v>
      </c>
      <c r="D21" s="64"/>
      <c r="E21" s="19"/>
      <c r="F21" s="24"/>
      <c r="G21" s="25"/>
      <c r="H21" s="23">
        <f t="shared" si="0"/>
        <v>6000</v>
      </c>
    </row>
    <row r="22" spans="1:8" ht="12.75" customHeight="1">
      <c r="A22" s="49">
        <v>39660</v>
      </c>
      <c r="B22" s="60" t="s">
        <v>1757</v>
      </c>
      <c r="C22" s="22">
        <v>5000</v>
      </c>
      <c r="D22" s="64"/>
      <c r="E22" s="19"/>
      <c r="F22" s="24"/>
      <c r="G22" s="25"/>
      <c r="H22" s="23">
        <f t="shared" si="0"/>
        <v>5000</v>
      </c>
    </row>
    <row r="23" spans="1:8" ht="12.75" customHeight="1">
      <c r="A23" s="49">
        <v>39660</v>
      </c>
      <c r="B23" s="60" t="s">
        <v>1758</v>
      </c>
      <c r="C23" s="22">
        <v>5000</v>
      </c>
      <c r="D23" s="65"/>
      <c r="E23" s="25"/>
      <c r="F23" s="20"/>
      <c r="G23" s="21"/>
      <c r="H23" s="23">
        <f t="shared" si="0"/>
        <v>5000</v>
      </c>
    </row>
    <row r="24" spans="1:8" ht="12.75" customHeight="1">
      <c r="A24" s="49">
        <v>39660</v>
      </c>
      <c r="B24" s="60" t="s">
        <v>1759</v>
      </c>
      <c r="C24" s="22">
        <v>4300</v>
      </c>
      <c r="D24" s="64"/>
      <c r="E24" s="19"/>
      <c r="F24" s="20"/>
      <c r="G24" s="21"/>
      <c r="H24" s="23">
        <f t="shared" si="0"/>
        <v>4300</v>
      </c>
    </row>
    <row r="25" spans="1:8" ht="12.75" customHeight="1">
      <c r="A25" s="49">
        <v>39660</v>
      </c>
      <c r="B25" s="60" t="s">
        <v>1760</v>
      </c>
      <c r="C25" s="22">
        <v>4000</v>
      </c>
      <c r="D25" s="64"/>
      <c r="E25" s="19"/>
      <c r="F25" s="20"/>
      <c r="G25" s="21"/>
      <c r="H25" s="23">
        <f t="shared" si="0"/>
        <v>4000</v>
      </c>
    </row>
    <row r="26" spans="1:8" ht="12.75" customHeight="1">
      <c r="A26" s="49">
        <v>39660</v>
      </c>
      <c r="B26" s="60" t="s">
        <v>1761</v>
      </c>
      <c r="C26" s="22">
        <v>3500</v>
      </c>
      <c r="D26" s="64"/>
      <c r="E26" s="19"/>
      <c r="F26" s="20"/>
      <c r="G26" s="21"/>
      <c r="H26" s="23">
        <f t="shared" si="0"/>
        <v>3500</v>
      </c>
    </row>
    <row r="27" spans="1:8" ht="12.75" customHeight="1">
      <c r="A27" s="49">
        <v>39660</v>
      </c>
      <c r="B27" s="60" t="s">
        <v>1762</v>
      </c>
      <c r="C27" s="22">
        <v>3119.02</v>
      </c>
      <c r="D27" s="64"/>
      <c r="E27" s="19"/>
      <c r="F27" s="20"/>
      <c r="G27" s="21"/>
      <c r="H27" s="23">
        <f t="shared" si="0"/>
        <v>3119.02</v>
      </c>
    </row>
    <row r="28" spans="1:8" ht="12.75" customHeight="1">
      <c r="A28" s="49">
        <v>39660</v>
      </c>
      <c r="B28" s="60" t="s">
        <v>1763</v>
      </c>
      <c r="C28" s="22">
        <v>3000</v>
      </c>
      <c r="D28" s="64"/>
      <c r="E28" s="19"/>
      <c r="F28" s="20"/>
      <c r="G28" s="21"/>
      <c r="H28" s="23">
        <f t="shared" si="0"/>
        <v>3000</v>
      </c>
    </row>
    <row r="29" spans="1:8" ht="12.75" customHeight="1">
      <c r="A29" s="49">
        <v>39660</v>
      </c>
      <c r="B29" s="60" t="s">
        <v>1764</v>
      </c>
      <c r="C29" s="22">
        <v>3000</v>
      </c>
      <c r="D29" s="64"/>
      <c r="E29" s="19"/>
      <c r="F29" s="20"/>
      <c r="G29" s="21"/>
      <c r="H29" s="23">
        <f t="shared" si="0"/>
        <v>3000</v>
      </c>
    </row>
    <row r="30" spans="1:8" ht="12.75" customHeight="1">
      <c r="A30" s="49">
        <v>39660</v>
      </c>
      <c r="B30" s="60" t="s">
        <v>1765</v>
      </c>
      <c r="C30" s="22">
        <v>2550</v>
      </c>
      <c r="D30" s="64"/>
      <c r="E30" s="19"/>
      <c r="F30" s="20"/>
      <c r="G30" s="21"/>
      <c r="H30" s="23">
        <f t="shared" si="0"/>
        <v>2550</v>
      </c>
    </row>
    <row r="31" spans="1:8" ht="12.75" customHeight="1">
      <c r="A31" s="49">
        <v>39660</v>
      </c>
      <c r="B31" s="60" t="s">
        <v>1766</v>
      </c>
      <c r="C31" s="22">
        <v>1000</v>
      </c>
      <c r="D31" s="64"/>
      <c r="E31" s="19"/>
      <c r="F31" s="20"/>
      <c r="G31" s="21"/>
      <c r="H31" s="23">
        <f t="shared" si="0"/>
        <v>1000</v>
      </c>
    </row>
    <row r="32" spans="1:8" ht="12.75" customHeight="1">
      <c r="A32" s="49">
        <v>39660</v>
      </c>
      <c r="B32" s="60" t="s">
        <v>1767</v>
      </c>
      <c r="C32" s="26">
        <v>1000</v>
      </c>
      <c r="D32" s="65"/>
      <c r="E32" s="25"/>
      <c r="F32" s="20"/>
      <c r="G32" s="21"/>
      <c r="H32" s="27">
        <f t="shared" si="0"/>
        <v>1000</v>
      </c>
    </row>
    <row r="33" spans="1:8" ht="12.75" customHeight="1">
      <c r="A33" s="49">
        <v>39660</v>
      </c>
      <c r="B33" s="60" t="s">
        <v>1768</v>
      </c>
      <c r="C33" s="55">
        <v>500</v>
      </c>
      <c r="D33" s="65"/>
      <c r="E33" s="25"/>
      <c r="F33" s="56"/>
      <c r="G33" s="57"/>
      <c r="H33" s="58">
        <f t="shared" si="0"/>
        <v>500</v>
      </c>
    </row>
    <row r="34" spans="1:8" ht="12.75" customHeight="1">
      <c r="A34" s="49">
        <v>39660</v>
      </c>
      <c r="B34" s="60" t="s">
        <v>1769</v>
      </c>
      <c r="C34" s="55">
        <v>500</v>
      </c>
      <c r="D34" s="65"/>
      <c r="E34" s="25"/>
      <c r="F34" s="56"/>
      <c r="G34" s="57"/>
      <c r="H34" s="58">
        <f t="shared" si="0"/>
        <v>500</v>
      </c>
    </row>
    <row r="35" spans="1:8" ht="12.75" customHeight="1">
      <c r="A35" s="49">
        <v>39660</v>
      </c>
      <c r="B35" s="60" t="s">
        <v>1770</v>
      </c>
      <c r="C35" s="55">
        <v>500</v>
      </c>
      <c r="D35" s="65"/>
      <c r="E35" s="25"/>
      <c r="F35" s="56"/>
      <c r="G35" s="57"/>
      <c r="H35" s="58">
        <f t="shared" si="0"/>
        <v>500</v>
      </c>
    </row>
    <row r="36" spans="1:8" ht="12.75" customHeight="1">
      <c r="A36" s="49">
        <v>39660</v>
      </c>
      <c r="B36" s="60" t="s">
        <v>1771</v>
      </c>
      <c r="C36" s="55">
        <v>361</v>
      </c>
      <c r="D36" s="65"/>
      <c r="E36" s="25"/>
      <c r="F36" s="56"/>
      <c r="G36" s="57"/>
      <c r="H36" s="58">
        <f t="shared" si="0"/>
        <v>361</v>
      </c>
    </row>
    <row r="37" spans="1:8" ht="12" customHeight="1">
      <c r="A37" s="50"/>
      <c r="B37" s="61"/>
      <c r="C37" s="33"/>
      <c r="D37" s="68"/>
      <c r="E37" s="69"/>
      <c r="F37" s="31"/>
      <c r="G37" s="32"/>
      <c r="H37" s="34"/>
    </row>
    <row r="38" spans="1:8" ht="15.75">
      <c r="A38" s="226" t="s">
        <v>1740</v>
      </c>
      <c r="B38" s="227"/>
      <c r="C38" s="74">
        <f aca="true" t="shared" si="1" ref="C38:H38">SUM(C10:C37)</f>
        <v>429663.65</v>
      </c>
      <c r="D38" s="35">
        <f t="shared" si="1"/>
        <v>0</v>
      </c>
      <c r="E38" s="36">
        <f t="shared" si="1"/>
        <v>0</v>
      </c>
      <c r="F38" s="35">
        <f t="shared" si="1"/>
        <v>0</v>
      </c>
      <c r="G38" s="36">
        <f t="shared" si="1"/>
        <v>0</v>
      </c>
      <c r="H38" s="38">
        <f t="shared" si="1"/>
        <v>429663.65</v>
      </c>
    </row>
    <row r="39" spans="1:8" ht="15.75">
      <c r="A39" s="75" t="s">
        <v>1772</v>
      </c>
      <c r="B39" s="53"/>
      <c r="C39" s="74">
        <f aca="true" t="shared" si="2" ref="C39:H39">C8+C38</f>
        <v>507963.47000000003</v>
      </c>
      <c r="D39" s="35">
        <f t="shared" si="2"/>
        <v>0</v>
      </c>
      <c r="E39" s="36">
        <f t="shared" si="2"/>
        <v>0</v>
      </c>
      <c r="F39" s="35">
        <f t="shared" si="2"/>
        <v>0</v>
      </c>
      <c r="G39" s="36">
        <f t="shared" si="2"/>
        <v>0</v>
      </c>
      <c r="H39" s="38">
        <f t="shared" si="2"/>
        <v>507963.47000000003</v>
      </c>
    </row>
    <row r="40" spans="1:8" ht="12.75">
      <c r="A40" s="230" t="s">
        <v>1741</v>
      </c>
      <c r="B40" s="231"/>
      <c r="C40" s="231"/>
      <c r="D40" s="231"/>
      <c r="E40" s="231"/>
      <c r="F40" s="231"/>
      <c r="G40" s="231"/>
      <c r="H40" s="231"/>
    </row>
    <row r="41" spans="1:8" ht="20.25" customHeight="1">
      <c r="A41" s="8"/>
      <c r="B41" s="40"/>
      <c r="C41" s="40"/>
      <c r="D41" s="41"/>
      <c r="E41" s="41"/>
      <c r="F41" s="41"/>
      <c r="G41" s="41"/>
      <c r="H41" s="39"/>
    </row>
    <row r="42" spans="1:8" ht="12.75">
      <c r="A42" s="9"/>
      <c r="B42" s="42"/>
      <c r="C42" s="42"/>
      <c r="D42" s="43"/>
      <c r="E42" s="43"/>
      <c r="F42" s="39"/>
      <c r="G42" s="39"/>
      <c r="H42" s="45"/>
    </row>
    <row r="43" spans="1:8" ht="12.75">
      <c r="A43" s="46"/>
      <c r="B43" s="42"/>
      <c r="C43" s="42"/>
      <c r="D43" s="43"/>
      <c r="E43" s="43"/>
      <c r="F43" s="44"/>
      <c r="G43" s="44"/>
      <c r="H43" s="45"/>
    </row>
    <row r="44" spans="1:8" ht="12.75">
      <c r="A44" s="232"/>
      <c r="B44" s="232"/>
      <c r="C44" s="52"/>
      <c r="D44" s="43"/>
      <c r="E44" s="43"/>
      <c r="F44" s="44"/>
      <c r="G44" s="44"/>
      <c r="H44" s="45"/>
    </row>
    <row r="45" spans="1:8" ht="12.75">
      <c r="A45" s="9"/>
      <c r="B45" s="42"/>
      <c r="C45" s="42"/>
      <c r="D45" s="43"/>
      <c r="E45" s="43"/>
      <c r="F45" s="44"/>
      <c r="G45" s="44"/>
      <c r="H45" s="45"/>
    </row>
    <row r="46" spans="1:8" ht="12.75">
      <c r="A46" s="46"/>
      <c r="B46" s="42"/>
      <c r="C46" s="42"/>
      <c r="D46" s="43"/>
      <c r="E46" s="43"/>
      <c r="F46" s="44"/>
      <c r="G46" s="44"/>
      <c r="H46" s="45"/>
    </row>
    <row r="47" spans="1:8" ht="12.75">
      <c r="A47" s="46"/>
      <c r="B47" s="42"/>
      <c r="C47" s="42"/>
      <c r="D47" s="43"/>
      <c r="E47" s="43"/>
      <c r="F47" s="44"/>
      <c r="G47" s="44"/>
      <c r="H47" s="45"/>
    </row>
    <row r="48" spans="1:8" ht="12.75">
      <c r="A48" s="219"/>
      <c r="B48" s="220"/>
      <c r="C48" s="51"/>
      <c r="D48" s="43"/>
      <c r="E48" s="43"/>
      <c r="F48" s="44"/>
      <c r="G48" s="44"/>
      <c r="H48" s="45"/>
    </row>
    <row r="49" spans="1:8" ht="12.75">
      <c r="A49" s="47"/>
      <c r="B49" s="42"/>
      <c r="C49" s="42"/>
      <c r="D49" s="43"/>
      <c r="E49" s="43"/>
      <c r="F49" s="44"/>
      <c r="G49" s="44"/>
      <c r="H49" s="45"/>
    </row>
    <row r="50" spans="1:8" ht="12.75">
      <c r="A50" s="47"/>
      <c r="B50" s="42"/>
      <c r="C50" s="42"/>
      <c r="D50" s="43"/>
      <c r="E50" s="43"/>
      <c r="F50" s="44"/>
      <c r="G50" s="44"/>
      <c r="H50" s="45"/>
    </row>
    <row r="51" spans="1:8" ht="12.75">
      <c r="A51" s="47"/>
      <c r="B51" s="42"/>
      <c r="C51" s="42"/>
      <c r="D51" s="43"/>
      <c r="E51" s="43"/>
      <c r="F51" s="44"/>
      <c r="G51" s="44"/>
      <c r="H51" s="45"/>
    </row>
    <row r="52" spans="1:8" ht="12.75">
      <c r="A52" s="47"/>
      <c r="B52" s="42"/>
      <c r="C52" s="42"/>
      <c r="D52" s="43"/>
      <c r="E52" s="43"/>
      <c r="F52" s="44"/>
      <c r="G52" s="44"/>
      <c r="H52" s="45"/>
    </row>
    <row r="53" spans="1:8" ht="12.75">
      <c r="A53" s="8"/>
      <c r="B53" s="8"/>
      <c r="C53" s="8"/>
      <c r="D53" s="44"/>
      <c r="E53" s="44"/>
      <c r="F53" s="44"/>
      <c r="G53" s="44"/>
      <c r="H53" s="44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</sheetData>
  <mergeCells count="14">
    <mergeCell ref="A1:H1"/>
    <mergeCell ref="A2:H2"/>
    <mergeCell ref="A3:H3"/>
    <mergeCell ref="A48:B48"/>
    <mergeCell ref="C6:C7"/>
    <mergeCell ref="F6:G6"/>
    <mergeCell ref="H6:H7"/>
    <mergeCell ref="D6:E6"/>
    <mergeCell ref="A4:H4"/>
    <mergeCell ref="A40:H40"/>
    <mergeCell ref="A44:B44"/>
    <mergeCell ref="A38:B38"/>
    <mergeCell ref="A6:A7"/>
    <mergeCell ref="B6:B7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workbookViewId="0" topLeftCell="A31">
      <selection activeCell="A37" sqref="A37:B37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1622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15321226.02</v>
      </c>
      <c r="D8" s="71">
        <v>120000</v>
      </c>
      <c r="E8" s="71">
        <v>1159750</v>
      </c>
      <c r="F8" s="71">
        <v>50200</v>
      </c>
      <c r="G8" s="71">
        <v>702313.66</v>
      </c>
      <c r="H8" s="73">
        <f>C8</f>
        <v>15321226.02</v>
      </c>
    </row>
    <row r="9" spans="1:8" ht="12.75">
      <c r="A9" s="169"/>
      <c r="B9" s="156"/>
      <c r="C9" s="157"/>
      <c r="D9" s="173"/>
      <c r="E9" s="173"/>
      <c r="F9" s="182"/>
      <c r="G9" s="155"/>
      <c r="H9" s="157"/>
    </row>
    <row r="10" spans="1:8" ht="12.75">
      <c r="A10" s="169">
        <v>39700</v>
      </c>
      <c r="B10" s="156" t="s">
        <v>54</v>
      </c>
      <c r="C10" s="157">
        <v>18886</v>
      </c>
      <c r="D10" s="157"/>
      <c r="E10" s="173"/>
      <c r="F10" s="182"/>
      <c r="G10" s="182"/>
      <c r="H10" s="153">
        <f>SUM(C10)</f>
        <v>18886</v>
      </c>
    </row>
    <row r="11" spans="1:8" ht="14.25" customHeight="1">
      <c r="A11" s="169">
        <v>39700</v>
      </c>
      <c r="B11" s="156" t="s">
        <v>954</v>
      </c>
      <c r="C11" s="157">
        <v>18660</v>
      </c>
      <c r="D11" s="160"/>
      <c r="E11" s="160"/>
      <c r="F11" s="159"/>
      <c r="G11" s="159"/>
      <c r="H11" s="153">
        <f aca="true" t="shared" si="0" ref="H11:H33">E11+G11+C11</f>
        <v>18660</v>
      </c>
    </row>
    <row r="12" spans="1:8" ht="13.5" customHeight="1">
      <c r="A12" s="169">
        <v>39700</v>
      </c>
      <c r="B12" s="156" t="s">
        <v>1334</v>
      </c>
      <c r="C12" s="157">
        <v>11237.9</v>
      </c>
      <c r="D12" s="160"/>
      <c r="E12" s="160"/>
      <c r="F12" s="159"/>
      <c r="G12" s="159"/>
      <c r="H12" s="153">
        <f t="shared" si="0"/>
        <v>11237.9</v>
      </c>
    </row>
    <row r="13" spans="1:8" ht="13.5" customHeight="1">
      <c r="A13" s="169">
        <v>39700</v>
      </c>
      <c r="B13" s="156" t="s">
        <v>953</v>
      </c>
      <c r="C13" s="157">
        <v>10600</v>
      </c>
      <c r="D13" s="160"/>
      <c r="E13" s="160"/>
      <c r="F13" s="159"/>
      <c r="G13" s="159"/>
      <c r="H13" s="153">
        <f t="shared" si="0"/>
        <v>10600</v>
      </c>
    </row>
    <row r="14" spans="1:8" ht="12.75" customHeight="1">
      <c r="A14" s="169">
        <v>39700</v>
      </c>
      <c r="B14" s="156" t="s">
        <v>64</v>
      </c>
      <c r="C14" s="157">
        <v>7906</v>
      </c>
      <c r="D14" s="158"/>
      <c r="E14" s="158"/>
      <c r="F14" s="159"/>
      <c r="G14" s="159"/>
      <c r="H14" s="157">
        <f t="shared" si="0"/>
        <v>7906</v>
      </c>
    </row>
    <row r="15" spans="1:8" ht="12.75" customHeight="1">
      <c r="A15" s="169">
        <v>39700</v>
      </c>
      <c r="B15" s="156" t="s">
        <v>52</v>
      </c>
      <c r="C15" s="157">
        <v>6784</v>
      </c>
      <c r="D15" s="158"/>
      <c r="E15" s="158"/>
      <c r="F15" s="159"/>
      <c r="G15" s="159"/>
      <c r="H15" s="157">
        <f t="shared" si="0"/>
        <v>6784</v>
      </c>
    </row>
    <row r="16" spans="1:8" ht="12.75" customHeight="1">
      <c r="A16" s="169">
        <v>39700</v>
      </c>
      <c r="B16" s="156" t="s">
        <v>952</v>
      </c>
      <c r="C16" s="157">
        <v>6250</v>
      </c>
      <c r="D16" s="158"/>
      <c r="E16" s="158"/>
      <c r="F16" s="159"/>
      <c r="G16" s="159"/>
      <c r="H16" s="157">
        <f t="shared" si="0"/>
        <v>6250</v>
      </c>
    </row>
    <row r="17" spans="1:8" ht="12.75" customHeight="1">
      <c r="A17" s="169">
        <v>39700</v>
      </c>
      <c r="B17" s="156" t="s">
        <v>53</v>
      </c>
      <c r="C17" s="157">
        <v>5741.28</v>
      </c>
      <c r="D17" s="158"/>
      <c r="E17" s="158"/>
      <c r="F17" s="159"/>
      <c r="G17" s="159"/>
      <c r="H17" s="157">
        <f t="shared" si="0"/>
        <v>5741.28</v>
      </c>
    </row>
    <row r="18" spans="1:8" ht="12.75" customHeight="1">
      <c r="A18" s="169">
        <v>39700</v>
      </c>
      <c r="B18" s="156" t="s">
        <v>57</v>
      </c>
      <c r="C18" s="157">
        <v>4556</v>
      </c>
      <c r="D18" s="158"/>
      <c r="E18" s="158"/>
      <c r="F18" s="159"/>
      <c r="G18" s="159"/>
      <c r="H18" s="157">
        <f t="shared" si="0"/>
        <v>4556</v>
      </c>
    </row>
    <row r="19" spans="1:8" ht="12.75" customHeight="1">
      <c r="A19" s="169">
        <v>39700</v>
      </c>
      <c r="B19" s="156" t="s">
        <v>951</v>
      </c>
      <c r="C19" s="157">
        <v>4463</v>
      </c>
      <c r="D19" s="158"/>
      <c r="E19" s="158"/>
      <c r="F19" s="159"/>
      <c r="G19" s="159"/>
      <c r="H19" s="157">
        <f t="shared" si="0"/>
        <v>4463</v>
      </c>
    </row>
    <row r="20" spans="1:8" ht="12.75" customHeight="1">
      <c r="A20" s="169">
        <v>39700</v>
      </c>
      <c r="B20" s="156" t="s">
        <v>705</v>
      </c>
      <c r="C20" s="157">
        <v>4433</v>
      </c>
      <c r="D20" s="158"/>
      <c r="E20" s="158"/>
      <c r="F20" s="159"/>
      <c r="G20" s="159"/>
      <c r="H20" s="157">
        <f t="shared" si="0"/>
        <v>4433</v>
      </c>
    </row>
    <row r="21" spans="1:8" ht="12.75" customHeight="1">
      <c r="A21" s="169">
        <v>39700</v>
      </c>
      <c r="B21" s="156" t="s">
        <v>56</v>
      </c>
      <c r="C21" s="157">
        <v>3664.72</v>
      </c>
      <c r="D21" s="158"/>
      <c r="E21" s="158"/>
      <c r="F21" s="159"/>
      <c r="G21" s="159"/>
      <c r="H21" s="157">
        <f t="shared" si="0"/>
        <v>3664.72</v>
      </c>
    </row>
    <row r="22" spans="1:8" ht="12.75" customHeight="1">
      <c r="A22" s="169">
        <v>39700</v>
      </c>
      <c r="B22" s="156" t="s">
        <v>947</v>
      </c>
      <c r="C22" s="157">
        <v>3617</v>
      </c>
      <c r="D22" s="158"/>
      <c r="E22" s="158"/>
      <c r="F22" s="159"/>
      <c r="G22" s="159"/>
      <c r="H22" s="157">
        <f t="shared" si="0"/>
        <v>3617</v>
      </c>
    </row>
    <row r="23" spans="1:8" ht="12.75" customHeight="1">
      <c r="A23" s="169">
        <v>39700</v>
      </c>
      <c r="B23" s="156" t="s">
        <v>51</v>
      </c>
      <c r="C23" s="157">
        <v>3144</v>
      </c>
      <c r="D23" s="158"/>
      <c r="E23" s="158"/>
      <c r="F23" s="159"/>
      <c r="G23" s="159"/>
      <c r="H23" s="157">
        <f t="shared" si="0"/>
        <v>3144</v>
      </c>
    </row>
    <row r="24" spans="1:8" ht="12.75" customHeight="1">
      <c r="A24" s="169">
        <v>39700</v>
      </c>
      <c r="B24" s="156" t="s">
        <v>957</v>
      </c>
      <c r="C24" s="157">
        <v>2325</v>
      </c>
      <c r="D24" s="158"/>
      <c r="E24" s="158"/>
      <c r="F24" s="159"/>
      <c r="G24" s="159"/>
      <c r="H24" s="157">
        <f t="shared" si="0"/>
        <v>2325</v>
      </c>
    </row>
    <row r="25" spans="1:8" ht="12.75" customHeight="1">
      <c r="A25" s="169">
        <v>39700</v>
      </c>
      <c r="B25" s="156" t="s">
        <v>958</v>
      </c>
      <c r="C25" s="191">
        <v>2166</v>
      </c>
      <c r="D25" s="158"/>
      <c r="E25" s="158"/>
      <c r="F25" s="159"/>
      <c r="G25" s="159"/>
      <c r="H25" s="157">
        <f t="shared" si="0"/>
        <v>2166</v>
      </c>
    </row>
    <row r="26" spans="1:8" ht="12.75" customHeight="1">
      <c r="A26" s="169">
        <v>39700</v>
      </c>
      <c r="B26" s="156" t="s">
        <v>950</v>
      </c>
      <c r="C26" s="157">
        <v>2067</v>
      </c>
      <c r="D26" s="158"/>
      <c r="E26" s="158"/>
      <c r="F26" s="159"/>
      <c r="G26" s="159"/>
      <c r="H26" s="157">
        <f t="shared" si="0"/>
        <v>2067</v>
      </c>
    </row>
    <row r="27" spans="1:8" ht="12.75" customHeight="1">
      <c r="A27" s="169">
        <v>39700</v>
      </c>
      <c r="B27" s="156" t="s">
        <v>55</v>
      </c>
      <c r="C27" s="157">
        <v>2059</v>
      </c>
      <c r="D27" s="158"/>
      <c r="E27" s="158"/>
      <c r="F27" s="159"/>
      <c r="G27" s="159"/>
      <c r="H27" s="157">
        <f t="shared" si="0"/>
        <v>2059</v>
      </c>
    </row>
    <row r="28" spans="1:8" ht="12.75" customHeight="1">
      <c r="A28" s="169">
        <v>39700</v>
      </c>
      <c r="B28" s="156" t="s">
        <v>1220</v>
      </c>
      <c r="C28" s="157">
        <v>1657</v>
      </c>
      <c r="D28" s="158"/>
      <c r="E28" s="158"/>
      <c r="F28" s="159"/>
      <c r="G28" s="159"/>
      <c r="H28" s="157">
        <f t="shared" si="0"/>
        <v>1657</v>
      </c>
    </row>
    <row r="29" spans="1:8" ht="12.75" customHeight="1">
      <c r="A29" s="169">
        <v>39700</v>
      </c>
      <c r="B29" s="156" t="s">
        <v>949</v>
      </c>
      <c r="C29" s="157">
        <v>1198</v>
      </c>
      <c r="D29" s="158"/>
      <c r="E29" s="158"/>
      <c r="F29" s="159"/>
      <c r="G29" s="159"/>
      <c r="H29" s="157">
        <f t="shared" si="0"/>
        <v>1198</v>
      </c>
    </row>
    <row r="30" spans="1:8" ht="12.75" customHeight="1">
      <c r="A30" s="169">
        <v>39700</v>
      </c>
      <c r="B30" s="156" t="s">
        <v>956</v>
      </c>
      <c r="C30" s="157">
        <v>685</v>
      </c>
      <c r="D30" s="158"/>
      <c r="E30" s="158"/>
      <c r="F30" s="159"/>
      <c r="G30" s="159"/>
      <c r="H30" s="157">
        <f t="shared" si="0"/>
        <v>685</v>
      </c>
    </row>
    <row r="31" spans="1:8" ht="12.75" customHeight="1">
      <c r="A31" s="169">
        <v>39700</v>
      </c>
      <c r="B31" s="156" t="s">
        <v>1645</v>
      </c>
      <c r="C31" s="157">
        <v>550</v>
      </c>
      <c r="D31" s="158"/>
      <c r="E31" s="158"/>
      <c r="F31" s="159"/>
      <c r="G31" s="159"/>
      <c r="H31" s="157">
        <f t="shared" si="0"/>
        <v>550</v>
      </c>
    </row>
    <row r="32" spans="1:8" ht="12.75" customHeight="1">
      <c r="A32" s="169">
        <v>39700</v>
      </c>
      <c r="B32" s="156" t="s">
        <v>955</v>
      </c>
      <c r="C32" s="157">
        <v>400</v>
      </c>
      <c r="D32" s="158"/>
      <c r="E32" s="158"/>
      <c r="F32" s="159"/>
      <c r="G32" s="159"/>
      <c r="H32" s="157">
        <f t="shared" si="0"/>
        <v>400</v>
      </c>
    </row>
    <row r="33" spans="1:8" ht="12.75" customHeight="1">
      <c r="A33" s="169">
        <v>39700</v>
      </c>
      <c r="B33" s="156" t="s">
        <v>948</v>
      </c>
      <c r="C33" s="157">
        <v>300</v>
      </c>
      <c r="D33" s="158"/>
      <c r="E33" s="158"/>
      <c r="F33" s="159"/>
      <c r="G33" s="159"/>
      <c r="H33" s="157">
        <f t="shared" si="0"/>
        <v>300</v>
      </c>
    </row>
    <row r="34" spans="1:8" ht="12.75" customHeight="1">
      <c r="A34" s="169">
        <v>39700</v>
      </c>
      <c r="B34" s="156"/>
      <c r="C34" s="157"/>
      <c r="D34" s="158"/>
      <c r="E34" s="158"/>
      <c r="F34" s="159"/>
      <c r="G34" s="159"/>
      <c r="H34" s="157"/>
    </row>
    <row r="35" spans="1:8" ht="15.75">
      <c r="A35" s="233" t="s">
        <v>1740</v>
      </c>
      <c r="B35" s="234"/>
      <c r="C35" s="74">
        <f>SUM(C10:C34)</f>
        <v>123349.9</v>
      </c>
      <c r="D35" s="174">
        <f>SUM(D9:D34)</f>
        <v>0</v>
      </c>
      <c r="E35" s="175">
        <f>SUM(E9:E34)</f>
        <v>0</v>
      </c>
      <c r="F35" s="174"/>
      <c r="G35" s="175"/>
      <c r="H35" s="165">
        <f>C35</f>
        <v>123349.9</v>
      </c>
    </row>
    <row r="36" spans="1:8" ht="15.75">
      <c r="A36" s="209"/>
      <c r="B36" s="204"/>
      <c r="C36" s="205"/>
      <c r="D36" s="210"/>
      <c r="E36" s="211"/>
      <c r="F36" s="212"/>
      <c r="G36" s="211"/>
      <c r="H36" s="213"/>
    </row>
    <row r="37" spans="1:8" ht="12.75">
      <c r="A37" s="216">
        <v>39700</v>
      </c>
      <c r="B37" s="197" t="s">
        <v>489</v>
      </c>
      <c r="C37" s="198">
        <v>5707500</v>
      </c>
      <c r="D37" s="214"/>
      <c r="E37" s="214"/>
      <c r="F37" s="215"/>
      <c r="G37" s="215"/>
      <c r="H37" s="198">
        <f>E37+G37+C37</f>
        <v>5707500</v>
      </c>
    </row>
    <row r="38" spans="1:8" ht="15.75">
      <c r="A38" s="209"/>
      <c r="B38" s="204"/>
      <c r="C38" s="205"/>
      <c r="D38" s="210"/>
      <c r="E38" s="211"/>
      <c r="F38" s="212"/>
      <c r="G38" s="211"/>
      <c r="H38" s="213"/>
    </row>
    <row r="39" spans="1:8" ht="15.75">
      <c r="A39" s="233" t="s">
        <v>1772</v>
      </c>
      <c r="B39" s="234"/>
      <c r="C39" s="74">
        <f>C8+C35-C37</f>
        <v>9737075.92</v>
      </c>
      <c r="D39" s="174">
        <f>D8+D35</f>
        <v>120000</v>
      </c>
      <c r="E39" s="175">
        <f>E8+E35</f>
        <v>1159750</v>
      </c>
      <c r="F39" s="174">
        <f>F8+F35</f>
        <v>50200</v>
      </c>
      <c r="G39" s="175">
        <f>G8+G35</f>
        <v>702313.66</v>
      </c>
      <c r="H39" s="38">
        <f>H8+H35-H37</f>
        <v>9737075.92</v>
      </c>
    </row>
    <row r="40" spans="1:8" ht="12.75">
      <c r="A40" s="223" t="s">
        <v>772</v>
      </c>
      <c r="B40" s="223"/>
      <c r="C40" s="223"/>
      <c r="D40" s="223"/>
      <c r="E40" s="223"/>
      <c r="F40" s="223"/>
      <c r="G40" s="223"/>
      <c r="H40" s="223"/>
    </row>
    <row r="41" spans="1:8" ht="20.25" customHeight="1">
      <c r="A41" s="85"/>
      <c r="B41" s="40"/>
      <c r="C41" s="40"/>
      <c r="D41" s="41"/>
      <c r="E41" s="41"/>
      <c r="F41" s="41"/>
      <c r="G41" s="41"/>
      <c r="H41" s="39"/>
    </row>
    <row r="42" spans="1:8" ht="12.75">
      <c r="A42" s="143"/>
      <c r="B42" s="95"/>
      <c r="C42" s="95"/>
      <c r="D42" s="96"/>
      <c r="E42" s="96"/>
      <c r="F42" s="78"/>
      <c r="G42" s="78"/>
      <c r="H42" s="97"/>
    </row>
    <row r="43" spans="1:8" ht="12.75">
      <c r="A43" s="144"/>
      <c r="B43" s="95"/>
      <c r="C43" s="95"/>
      <c r="D43" s="96"/>
      <c r="E43" s="96"/>
      <c r="F43" s="145"/>
      <c r="G43" s="145"/>
      <c r="H43" s="97"/>
    </row>
    <row r="44" spans="1:8" ht="12.75">
      <c r="A44" s="225"/>
      <c r="B44" s="225"/>
      <c r="C44" s="77"/>
      <c r="D44" s="96"/>
      <c r="E44" s="96"/>
      <c r="F44" s="145"/>
      <c r="G44" s="145"/>
      <c r="H44" s="97"/>
    </row>
    <row r="45" spans="1:8" ht="12.75">
      <c r="A45" s="9"/>
      <c r="B45" s="42"/>
      <c r="C45" s="42"/>
      <c r="D45" s="43"/>
      <c r="E45" s="43"/>
      <c r="F45" s="44"/>
      <c r="G45" s="44"/>
      <c r="H45" s="45"/>
    </row>
    <row r="46" spans="1:8" ht="12.75">
      <c r="A46" s="46"/>
      <c r="B46" s="42"/>
      <c r="C46" s="42"/>
      <c r="D46" s="43"/>
      <c r="E46" s="43"/>
      <c r="F46" s="44"/>
      <c r="G46" s="44"/>
      <c r="H46" s="45"/>
    </row>
    <row r="47" spans="1:8" ht="12.75">
      <c r="A47" s="46"/>
      <c r="B47" s="42"/>
      <c r="C47" s="42"/>
      <c r="D47" s="43"/>
      <c r="E47" s="43"/>
      <c r="F47" s="44"/>
      <c r="G47" s="44"/>
      <c r="H47" s="45"/>
    </row>
    <row r="48" spans="1:8" ht="12.75">
      <c r="A48" s="219"/>
      <c r="B48" s="219"/>
      <c r="C48" s="51"/>
      <c r="D48" s="43"/>
      <c r="E48" s="43"/>
      <c r="F48" s="44"/>
      <c r="G48" s="44"/>
      <c r="H48" s="45"/>
    </row>
    <row r="49" spans="1:8" ht="12.75">
      <c r="A49" s="47"/>
      <c r="B49" s="42"/>
      <c r="C49" s="42"/>
      <c r="D49" s="43"/>
      <c r="E49" s="43"/>
      <c r="F49" s="44"/>
      <c r="G49" s="44"/>
      <c r="H49" s="45"/>
    </row>
    <row r="50" spans="1:8" ht="12.75">
      <c r="A50" s="47"/>
      <c r="B50" s="42"/>
      <c r="C50" s="42"/>
      <c r="D50" s="43"/>
      <c r="E50" s="43"/>
      <c r="F50" s="44"/>
      <c r="G50" s="44"/>
      <c r="H50" s="45"/>
    </row>
    <row r="51" spans="1:8" ht="12.75">
      <c r="A51" s="47"/>
      <c r="B51" s="42"/>
      <c r="C51" s="42"/>
      <c r="D51" s="43"/>
      <c r="E51" s="43"/>
      <c r="F51" s="44"/>
      <c r="G51" s="44"/>
      <c r="H51" s="45"/>
    </row>
    <row r="52" spans="1:8" ht="12.75">
      <c r="A52" s="47"/>
      <c r="B52" s="42"/>
      <c r="C52" s="42"/>
      <c r="D52" s="43"/>
      <c r="E52" s="43"/>
      <c r="F52" s="44"/>
      <c r="G52" s="44"/>
      <c r="H52" s="45"/>
    </row>
    <row r="53" spans="1:8" ht="12.75">
      <c r="A53" s="8"/>
      <c r="B53" s="8"/>
      <c r="C53" s="8"/>
      <c r="D53" s="44"/>
      <c r="E53" s="44"/>
      <c r="F53" s="44"/>
      <c r="G53" s="44"/>
      <c r="H53" s="44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6.75" customHeight="1">
      <c r="A58" s="8"/>
      <c r="B58" s="8"/>
      <c r="C58" s="8"/>
      <c r="D58" s="8"/>
      <c r="E58" s="8"/>
      <c r="F58" s="8"/>
      <c r="G58" s="8"/>
      <c r="H58" s="8"/>
    </row>
    <row r="59" spans="1:8" ht="12.75" hidden="1">
      <c r="A59" s="8"/>
      <c r="B59" s="8"/>
      <c r="C59" s="8"/>
      <c r="D59" s="8"/>
      <c r="E59" s="8"/>
      <c r="F59" s="8"/>
      <c r="G59" s="8"/>
      <c r="H59" s="8"/>
    </row>
    <row r="60" spans="1:8" ht="12.75" hidden="1">
      <c r="A60" s="8"/>
      <c r="B60" s="8"/>
      <c r="C60" s="8"/>
      <c r="D60" s="8"/>
      <c r="E60" s="8"/>
      <c r="F60" s="8"/>
      <c r="G60" s="8"/>
      <c r="H60" s="8"/>
    </row>
    <row r="61" ht="12.75" hidden="1"/>
  </sheetData>
  <mergeCells count="15">
    <mergeCell ref="A44:B44"/>
    <mergeCell ref="A35:B35"/>
    <mergeCell ref="A6:A7"/>
    <mergeCell ref="B6:B7"/>
    <mergeCell ref="A39:B39"/>
    <mergeCell ref="A48:B48"/>
    <mergeCell ref="A40:H40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workbookViewId="0" topLeftCell="A19">
      <selection activeCell="B20" sqref="B20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1144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9737075.92</v>
      </c>
      <c r="D8" s="71">
        <v>120000</v>
      </c>
      <c r="E8" s="71">
        <v>1159750</v>
      </c>
      <c r="F8" s="71">
        <v>50200</v>
      </c>
      <c r="G8" s="71">
        <v>702313.66</v>
      </c>
      <c r="H8" s="73">
        <f>C8</f>
        <v>9737075.92</v>
      </c>
    </row>
    <row r="9" spans="1:8" ht="12.75">
      <c r="A9" s="169"/>
      <c r="B9" s="156"/>
      <c r="C9" s="157"/>
      <c r="D9" s="173"/>
      <c r="E9" s="173"/>
      <c r="F9" s="182"/>
      <c r="G9" s="155"/>
      <c r="H9" s="157"/>
    </row>
    <row r="10" spans="1:8" ht="12.75">
      <c r="A10" s="169">
        <v>39701</v>
      </c>
      <c r="B10" s="156" t="s">
        <v>232</v>
      </c>
      <c r="C10" s="157">
        <v>26969</v>
      </c>
      <c r="D10" s="157"/>
      <c r="E10" s="173"/>
      <c r="F10" s="182"/>
      <c r="G10" s="182"/>
      <c r="H10" s="153">
        <f>SUM(C10)</f>
        <v>26969</v>
      </c>
    </row>
    <row r="11" spans="1:8" ht="14.25" customHeight="1">
      <c r="A11" s="169">
        <v>39701</v>
      </c>
      <c r="B11" s="156" t="s">
        <v>235</v>
      </c>
      <c r="C11" s="157">
        <v>18038.92</v>
      </c>
      <c r="D11" s="160"/>
      <c r="E11" s="160"/>
      <c r="F11" s="159"/>
      <c r="G11" s="159"/>
      <c r="H11" s="153">
        <f aca="true" t="shared" si="0" ref="H11:H34">E11+G11+C11</f>
        <v>18038.92</v>
      </c>
    </row>
    <row r="12" spans="1:8" ht="13.5" customHeight="1">
      <c r="A12" s="169">
        <v>39701</v>
      </c>
      <c r="B12" s="156" t="s">
        <v>384</v>
      </c>
      <c r="C12" s="157">
        <v>17731</v>
      </c>
      <c r="D12" s="160"/>
      <c r="E12" s="160"/>
      <c r="F12" s="159"/>
      <c r="G12" s="159"/>
      <c r="H12" s="153">
        <f t="shared" si="0"/>
        <v>17731</v>
      </c>
    </row>
    <row r="13" spans="1:8" ht="13.5" customHeight="1">
      <c r="A13" s="169">
        <v>39701</v>
      </c>
      <c r="B13" s="156" t="s">
        <v>383</v>
      </c>
      <c r="C13" s="157">
        <v>15902.96</v>
      </c>
      <c r="D13" s="160"/>
      <c r="E13" s="160"/>
      <c r="F13" s="159"/>
      <c r="G13" s="159"/>
      <c r="H13" s="153">
        <f t="shared" si="0"/>
        <v>15902.96</v>
      </c>
    </row>
    <row r="14" spans="1:8" ht="12.75" customHeight="1">
      <c r="A14" s="169">
        <v>39701</v>
      </c>
      <c r="B14" s="156" t="s">
        <v>229</v>
      </c>
      <c r="C14" s="157">
        <v>10500</v>
      </c>
      <c r="D14" s="158"/>
      <c r="E14" s="158"/>
      <c r="F14" s="159"/>
      <c r="G14" s="159"/>
      <c r="H14" s="157">
        <f t="shared" si="0"/>
        <v>10500</v>
      </c>
    </row>
    <row r="15" spans="1:8" ht="12.75" customHeight="1">
      <c r="A15" s="169">
        <v>39701</v>
      </c>
      <c r="B15" s="156" t="s">
        <v>1887</v>
      </c>
      <c r="C15" s="157">
        <v>7883</v>
      </c>
      <c r="D15" s="158"/>
      <c r="E15" s="158"/>
      <c r="F15" s="159"/>
      <c r="G15" s="159"/>
      <c r="H15" s="157">
        <f t="shared" si="0"/>
        <v>7883</v>
      </c>
    </row>
    <row r="16" spans="1:8" ht="12.75" customHeight="1">
      <c r="A16" s="169">
        <v>39701</v>
      </c>
      <c r="B16" s="156" t="s">
        <v>379</v>
      </c>
      <c r="C16" s="157">
        <v>7752</v>
      </c>
      <c r="D16" s="158"/>
      <c r="E16" s="158"/>
      <c r="F16" s="159"/>
      <c r="G16" s="159"/>
      <c r="H16" s="157">
        <f t="shared" si="0"/>
        <v>7752</v>
      </c>
    </row>
    <row r="17" spans="1:8" ht="12.75" customHeight="1">
      <c r="A17" s="169">
        <v>39701</v>
      </c>
      <c r="B17" s="156" t="s">
        <v>1145</v>
      </c>
      <c r="C17" s="157">
        <v>7632</v>
      </c>
      <c r="D17" s="158"/>
      <c r="E17" s="158"/>
      <c r="F17" s="159"/>
      <c r="G17" s="159"/>
      <c r="H17" s="157">
        <f t="shared" si="0"/>
        <v>7632</v>
      </c>
    </row>
    <row r="18" spans="1:8" ht="12.75" customHeight="1">
      <c r="A18" s="169">
        <v>39701</v>
      </c>
      <c r="B18" s="156" t="s">
        <v>382</v>
      </c>
      <c r="C18" s="157">
        <v>6680</v>
      </c>
      <c r="D18" s="158"/>
      <c r="E18" s="158"/>
      <c r="F18" s="159"/>
      <c r="G18" s="159"/>
      <c r="H18" s="157">
        <f t="shared" si="0"/>
        <v>6680</v>
      </c>
    </row>
    <row r="19" spans="1:8" ht="12.75" customHeight="1">
      <c r="A19" s="169">
        <v>39701</v>
      </c>
      <c r="B19" s="156" t="s">
        <v>234</v>
      </c>
      <c r="C19" s="157">
        <v>5725</v>
      </c>
      <c r="D19" s="158"/>
      <c r="E19" s="158"/>
      <c r="F19" s="159"/>
      <c r="G19" s="159"/>
      <c r="H19" s="157">
        <f t="shared" si="0"/>
        <v>5725</v>
      </c>
    </row>
    <row r="20" spans="1:8" ht="12.75" customHeight="1">
      <c r="A20" s="169">
        <v>39701</v>
      </c>
      <c r="B20" s="156" t="s">
        <v>378</v>
      </c>
      <c r="C20" s="157">
        <v>5402.15</v>
      </c>
      <c r="D20" s="158"/>
      <c r="E20" s="158"/>
      <c r="F20" s="159"/>
      <c r="G20" s="159"/>
      <c r="H20" s="157">
        <f t="shared" si="0"/>
        <v>5402.15</v>
      </c>
    </row>
    <row r="21" spans="1:8" ht="12.75" customHeight="1">
      <c r="A21" s="169">
        <v>39701</v>
      </c>
      <c r="B21" s="156" t="s">
        <v>228</v>
      </c>
      <c r="C21" s="157">
        <v>5093</v>
      </c>
      <c r="D21" s="158"/>
      <c r="E21" s="158"/>
      <c r="F21" s="159"/>
      <c r="G21" s="159"/>
      <c r="H21" s="157">
        <f t="shared" si="0"/>
        <v>5093</v>
      </c>
    </row>
    <row r="22" spans="1:8" ht="12.75" customHeight="1">
      <c r="A22" s="169">
        <v>39701</v>
      </c>
      <c r="B22" s="156" t="s">
        <v>554</v>
      </c>
      <c r="C22" s="157">
        <v>3425</v>
      </c>
      <c r="D22" s="158"/>
      <c r="E22" s="158"/>
      <c r="F22" s="159"/>
      <c r="G22" s="159"/>
      <c r="H22" s="157">
        <f t="shared" si="0"/>
        <v>3425</v>
      </c>
    </row>
    <row r="23" spans="1:8" ht="12.75" customHeight="1">
      <c r="A23" s="169">
        <v>39701</v>
      </c>
      <c r="B23" s="156" t="s">
        <v>1334</v>
      </c>
      <c r="C23" s="157">
        <v>3409.52</v>
      </c>
      <c r="D23" s="158"/>
      <c r="E23" s="158"/>
      <c r="F23" s="159"/>
      <c r="G23" s="159"/>
      <c r="H23" s="157">
        <f t="shared" si="0"/>
        <v>3409.52</v>
      </c>
    </row>
    <row r="24" spans="1:8" ht="12.75" customHeight="1">
      <c r="A24" s="169">
        <v>39701</v>
      </c>
      <c r="B24" s="156" t="s">
        <v>1323</v>
      </c>
      <c r="C24" s="191">
        <v>3130</v>
      </c>
      <c r="D24" s="158"/>
      <c r="E24" s="158"/>
      <c r="F24" s="159"/>
      <c r="G24" s="159"/>
      <c r="H24" s="157">
        <f t="shared" si="0"/>
        <v>3130</v>
      </c>
    </row>
    <row r="25" spans="1:8" ht="12.75" customHeight="1">
      <c r="A25" s="169">
        <v>39701</v>
      </c>
      <c r="B25" s="156" t="s">
        <v>233</v>
      </c>
      <c r="C25" s="157">
        <v>2719</v>
      </c>
      <c r="D25" s="158"/>
      <c r="E25" s="158"/>
      <c r="F25" s="159"/>
      <c r="G25" s="159"/>
      <c r="H25" s="157">
        <f t="shared" si="0"/>
        <v>2719</v>
      </c>
    </row>
    <row r="26" spans="1:8" ht="12.75" customHeight="1">
      <c r="A26" s="169">
        <v>39701</v>
      </c>
      <c r="B26" s="156" t="s">
        <v>1322</v>
      </c>
      <c r="C26" s="157">
        <v>2302</v>
      </c>
      <c r="D26" s="158"/>
      <c r="E26" s="158"/>
      <c r="F26" s="159"/>
      <c r="G26" s="159"/>
      <c r="H26" s="157">
        <f t="shared" si="0"/>
        <v>2302</v>
      </c>
    </row>
    <row r="27" spans="1:8" ht="12.75" customHeight="1">
      <c r="A27" s="169">
        <v>39701</v>
      </c>
      <c r="B27" s="156" t="s">
        <v>381</v>
      </c>
      <c r="C27" s="157">
        <v>2274.5</v>
      </c>
      <c r="D27" s="158"/>
      <c r="E27" s="158"/>
      <c r="F27" s="159"/>
      <c r="G27" s="159"/>
      <c r="H27" s="157">
        <f t="shared" si="0"/>
        <v>2274.5</v>
      </c>
    </row>
    <row r="28" spans="1:8" ht="12.75" customHeight="1">
      <c r="A28" s="169">
        <v>39701</v>
      </c>
      <c r="B28" s="156" t="s">
        <v>231</v>
      </c>
      <c r="C28" s="157">
        <v>2144</v>
      </c>
      <c r="D28" s="158"/>
      <c r="E28" s="158"/>
      <c r="F28" s="159"/>
      <c r="G28" s="159"/>
      <c r="H28" s="157">
        <f t="shared" si="0"/>
        <v>2144</v>
      </c>
    </row>
    <row r="29" spans="1:8" ht="12.75" customHeight="1">
      <c r="A29" s="169">
        <v>39701</v>
      </c>
      <c r="B29" s="156" t="s">
        <v>1321</v>
      </c>
      <c r="C29" s="157">
        <v>1770</v>
      </c>
      <c r="D29" s="158"/>
      <c r="E29" s="158"/>
      <c r="F29" s="159"/>
      <c r="G29" s="159"/>
      <c r="H29" s="157">
        <f t="shared" si="0"/>
        <v>1770</v>
      </c>
    </row>
    <row r="30" spans="1:8" ht="12.75" customHeight="1">
      <c r="A30" s="169">
        <v>39701</v>
      </c>
      <c r="B30" s="156" t="s">
        <v>432</v>
      </c>
      <c r="C30" s="157">
        <v>1619.79</v>
      </c>
      <c r="D30" s="158"/>
      <c r="E30" s="158"/>
      <c r="F30" s="159"/>
      <c r="G30" s="159"/>
      <c r="H30" s="157">
        <f t="shared" si="0"/>
        <v>1619.79</v>
      </c>
    </row>
    <row r="31" spans="1:8" ht="12.75" customHeight="1">
      <c r="A31" s="169">
        <v>39701</v>
      </c>
      <c r="B31" s="156" t="s">
        <v>1745</v>
      </c>
      <c r="C31" s="157">
        <v>1462</v>
      </c>
      <c r="D31" s="158"/>
      <c r="E31" s="158"/>
      <c r="F31" s="159"/>
      <c r="G31" s="159"/>
      <c r="H31" s="157">
        <f t="shared" si="0"/>
        <v>1462</v>
      </c>
    </row>
    <row r="32" spans="1:8" ht="12.75" customHeight="1">
      <c r="A32" s="169">
        <v>39701</v>
      </c>
      <c r="B32" s="156" t="s">
        <v>380</v>
      </c>
      <c r="C32" s="157">
        <v>1085</v>
      </c>
      <c r="D32" s="158"/>
      <c r="E32" s="158"/>
      <c r="F32" s="159"/>
      <c r="G32" s="159"/>
      <c r="H32" s="157">
        <f t="shared" si="0"/>
        <v>1085</v>
      </c>
    </row>
    <row r="33" spans="1:8" ht="12.75" customHeight="1">
      <c r="A33" s="169">
        <v>39701</v>
      </c>
      <c r="B33" s="156" t="s">
        <v>1320</v>
      </c>
      <c r="C33" s="157">
        <v>525</v>
      </c>
      <c r="D33" s="158"/>
      <c r="E33" s="158"/>
      <c r="F33" s="159"/>
      <c r="G33" s="159"/>
      <c r="H33" s="157">
        <f t="shared" si="0"/>
        <v>525</v>
      </c>
    </row>
    <row r="34" spans="1:8" ht="12.75" customHeight="1">
      <c r="A34" s="169">
        <v>39701</v>
      </c>
      <c r="B34" s="156" t="s">
        <v>230</v>
      </c>
      <c r="C34" s="157">
        <v>430</v>
      </c>
      <c r="D34" s="158"/>
      <c r="E34" s="158"/>
      <c r="F34" s="159"/>
      <c r="G34" s="159"/>
      <c r="H34" s="157">
        <f t="shared" si="0"/>
        <v>430</v>
      </c>
    </row>
    <row r="35" spans="1:8" ht="12.75" customHeight="1">
      <c r="A35" s="169"/>
      <c r="B35" s="156"/>
      <c r="C35" s="157"/>
      <c r="D35" s="158"/>
      <c r="E35" s="158"/>
      <c r="F35" s="159"/>
      <c r="G35" s="159"/>
      <c r="H35" s="157"/>
    </row>
    <row r="36" spans="1:8" ht="15.75">
      <c r="A36" s="233" t="s">
        <v>1740</v>
      </c>
      <c r="B36" s="234"/>
      <c r="C36" s="74">
        <f>SUM(C10:C35)</f>
        <v>161604.84</v>
      </c>
      <c r="D36" s="174">
        <f>SUM(D9:D35)</f>
        <v>0</v>
      </c>
      <c r="E36" s="175">
        <f>SUM(E9:E35)</f>
        <v>0</v>
      </c>
      <c r="F36" s="174"/>
      <c r="G36" s="175"/>
      <c r="H36" s="165">
        <f>C36</f>
        <v>161604.84</v>
      </c>
    </row>
    <row r="37" spans="1:8" ht="15.75">
      <c r="A37" s="209"/>
      <c r="B37" s="204"/>
      <c r="C37" s="205"/>
      <c r="D37" s="210"/>
      <c r="E37" s="211"/>
      <c r="F37" s="212"/>
      <c r="G37" s="211"/>
      <c r="H37" s="213"/>
    </row>
    <row r="38" spans="1:8" ht="12.75">
      <c r="A38" s="216"/>
      <c r="B38" s="197"/>
      <c r="C38" s="198"/>
      <c r="D38" s="214"/>
      <c r="E38" s="214"/>
      <c r="F38" s="215"/>
      <c r="G38" s="215"/>
      <c r="H38" s="198">
        <f>E38+G38+C38</f>
        <v>0</v>
      </c>
    </row>
    <row r="39" spans="1:8" ht="15.75">
      <c r="A39" s="209"/>
      <c r="B39" s="204"/>
      <c r="C39" s="205"/>
      <c r="D39" s="210"/>
      <c r="E39" s="211"/>
      <c r="F39" s="212"/>
      <c r="G39" s="211"/>
      <c r="H39" s="213"/>
    </row>
    <row r="40" spans="1:8" ht="15.75">
      <c r="A40" s="233" t="s">
        <v>1772</v>
      </c>
      <c r="B40" s="234"/>
      <c r="C40" s="74">
        <f>C8+C36-C38</f>
        <v>9898680.76</v>
      </c>
      <c r="D40" s="174">
        <f>D8+D36</f>
        <v>120000</v>
      </c>
      <c r="E40" s="175">
        <f>E8+E36</f>
        <v>1159750</v>
      </c>
      <c r="F40" s="174">
        <f>F8+F36</f>
        <v>50200</v>
      </c>
      <c r="G40" s="175">
        <f>G8+G36</f>
        <v>702313.66</v>
      </c>
      <c r="H40" s="38">
        <f>H8+H36-H38</f>
        <v>9898680.76</v>
      </c>
    </row>
    <row r="41" spans="1:8" ht="12.75">
      <c r="A41" s="223" t="s">
        <v>772</v>
      </c>
      <c r="B41" s="223"/>
      <c r="C41" s="223"/>
      <c r="D41" s="223"/>
      <c r="E41" s="223"/>
      <c r="F41" s="223"/>
      <c r="G41" s="223"/>
      <c r="H41" s="223"/>
    </row>
    <row r="42" spans="1:8" ht="20.25" customHeight="1">
      <c r="A42" s="85"/>
      <c r="B42" s="40"/>
      <c r="C42" s="40"/>
      <c r="D42" s="41"/>
      <c r="E42" s="41"/>
      <c r="F42" s="41"/>
      <c r="G42" s="41"/>
      <c r="H42" s="39"/>
    </row>
    <row r="43" spans="1:8" ht="12.75">
      <c r="A43" s="143"/>
      <c r="B43" s="95"/>
      <c r="C43" s="95"/>
      <c r="D43" s="96"/>
      <c r="E43" s="96"/>
      <c r="F43" s="78"/>
      <c r="G43" s="78"/>
      <c r="H43" s="97"/>
    </row>
    <row r="44" spans="1:8" ht="12.75">
      <c r="A44" s="144"/>
      <c r="B44" s="95"/>
      <c r="C44" s="95"/>
      <c r="D44" s="96"/>
      <c r="E44" s="96"/>
      <c r="F44" s="145"/>
      <c r="G44" s="145"/>
      <c r="H44" s="97"/>
    </row>
    <row r="45" spans="1:8" ht="12.75">
      <c r="A45" s="225"/>
      <c r="B45" s="225"/>
      <c r="C45" s="77"/>
      <c r="D45" s="96"/>
      <c r="E45" s="96"/>
      <c r="F45" s="145"/>
      <c r="G45" s="145"/>
      <c r="H45" s="97"/>
    </row>
    <row r="46" spans="1:8" ht="12.75">
      <c r="A46" s="9"/>
      <c r="B46" s="42"/>
      <c r="C46" s="42"/>
      <c r="D46" s="43"/>
      <c r="E46" s="43"/>
      <c r="F46" s="44"/>
      <c r="G46" s="44"/>
      <c r="H46" s="45"/>
    </row>
    <row r="47" spans="1:8" ht="12.75">
      <c r="A47" s="46"/>
      <c r="B47" s="42"/>
      <c r="C47" s="42"/>
      <c r="D47" s="43"/>
      <c r="E47" s="43"/>
      <c r="F47" s="44"/>
      <c r="G47" s="44"/>
      <c r="H47" s="45"/>
    </row>
    <row r="48" spans="1:8" ht="12.75">
      <c r="A48" s="46"/>
      <c r="B48" s="42"/>
      <c r="C48" s="42"/>
      <c r="D48" s="43"/>
      <c r="E48" s="43"/>
      <c r="F48" s="44"/>
      <c r="G48" s="44"/>
      <c r="H48" s="45"/>
    </row>
    <row r="49" spans="1:8" ht="12.75">
      <c r="A49" s="219"/>
      <c r="B49" s="219"/>
      <c r="C49" s="51"/>
      <c r="D49" s="43"/>
      <c r="E49" s="43"/>
      <c r="F49" s="44"/>
      <c r="G49" s="44"/>
      <c r="H49" s="45"/>
    </row>
    <row r="50" spans="1:8" ht="12.75">
      <c r="A50" s="47"/>
      <c r="B50" s="42"/>
      <c r="C50" s="42"/>
      <c r="D50" s="43"/>
      <c r="E50" s="43"/>
      <c r="F50" s="44"/>
      <c r="G50" s="44"/>
      <c r="H50" s="45"/>
    </row>
    <row r="51" spans="1:8" ht="12.75">
      <c r="A51" s="47"/>
      <c r="B51" s="42"/>
      <c r="C51" s="42"/>
      <c r="D51" s="43"/>
      <c r="E51" s="43"/>
      <c r="F51" s="44"/>
      <c r="G51" s="44"/>
      <c r="H51" s="45"/>
    </row>
    <row r="52" spans="1:8" ht="12.75">
      <c r="A52" s="47"/>
      <c r="B52" s="42"/>
      <c r="C52" s="42"/>
      <c r="D52" s="43"/>
      <c r="E52" s="43"/>
      <c r="F52" s="44"/>
      <c r="G52" s="44"/>
      <c r="H52" s="45"/>
    </row>
    <row r="53" spans="1:8" ht="12.75">
      <c r="A53" s="47"/>
      <c r="B53" s="42"/>
      <c r="C53" s="42"/>
      <c r="D53" s="43"/>
      <c r="E53" s="43"/>
      <c r="F53" s="44"/>
      <c r="G53" s="44"/>
      <c r="H53" s="45"/>
    </row>
    <row r="54" spans="1:8" ht="12.75">
      <c r="A54" s="8"/>
      <c r="B54" s="8"/>
      <c r="C54" s="8"/>
      <c r="D54" s="44"/>
      <c r="E54" s="44"/>
      <c r="F54" s="44"/>
      <c r="G54" s="44"/>
      <c r="H54" s="44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6.75" customHeight="1">
      <c r="A59" s="8"/>
      <c r="B59" s="8"/>
      <c r="C59" s="8"/>
      <c r="D59" s="8"/>
      <c r="E59" s="8"/>
      <c r="F59" s="8"/>
      <c r="G59" s="8"/>
      <c r="H59" s="8"/>
    </row>
    <row r="60" spans="1:8" ht="12.75" hidden="1">
      <c r="A60" s="8"/>
      <c r="B60" s="8"/>
      <c r="C60" s="8"/>
      <c r="D60" s="8"/>
      <c r="E60" s="8"/>
      <c r="F60" s="8"/>
      <c r="G60" s="8"/>
      <c r="H60" s="8"/>
    </row>
    <row r="61" spans="1:8" ht="12.75" hidden="1">
      <c r="A61" s="8"/>
      <c r="B61" s="8"/>
      <c r="C61" s="8"/>
      <c r="D61" s="8"/>
      <c r="E61" s="8"/>
      <c r="F61" s="8"/>
      <c r="G61" s="8"/>
      <c r="H61" s="8"/>
    </row>
    <row r="62" ht="12.75" hidden="1"/>
  </sheetData>
  <mergeCells count="15">
    <mergeCell ref="A49:B49"/>
    <mergeCell ref="A41:H41"/>
    <mergeCell ref="A1:H1"/>
    <mergeCell ref="A2:H2"/>
    <mergeCell ref="A3:H3"/>
    <mergeCell ref="C6:C7"/>
    <mergeCell ref="F6:G6"/>
    <mergeCell ref="H6:H7"/>
    <mergeCell ref="D6:E6"/>
    <mergeCell ref="A4:H4"/>
    <mergeCell ref="A45:B45"/>
    <mergeCell ref="A36:B36"/>
    <mergeCell ref="A6:A7"/>
    <mergeCell ref="B6:B7"/>
    <mergeCell ref="A40:B40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workbookViewId="0" topLeftCell="A16">
      <selection activeCell="A33" sqref="A33:B33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1476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9898680.76</v>
      </c>
      <c r="D8" s="71">
        <v>120000</v>
      </c>
      <c r="E8" s="71">
        <v>1159750</v>
      </c>
      <c r="F8" s="71">
        <v>50200</v>
      </c>
      <c r="G8" s="71">
        <v>702313.66</v>
      </c>
      <c r="H8" s="73">
        <f>C8</f>
        <v>9898680.76</v>
      </c>
    </row>
    <row r="9" spans="1:8" ht="12.75">
      <c r="A9" s="169"/>
      <c r="B9" s="156"/>
      <c r="C9" s="157"/>
      <c r="D9" s="173"/>
      <c r="E9" s="173"/>
      <c r="F9" s="182"/>
      <c r="G9" s="155"/>
      <c r="H9" s="157"/>
    </row>
    <row r="10" spans="1:8" ht="12.75">
      <c r="A10" s="169">
        <v>39702</v>
      </c>
      <c r="B10" s="156" t="s">
        <v>1636</v>
      </c>
      <c r="C10" s="191">
        <v>36384</v>
      </c>
      <c r="D10" s="157"/>
      <c r="E10" s="173"/>
      <c r="F10" s="182"/>
      <c r="G10" s="182"/>
      <c r="H10" s="153">
        <f>SUM(C10)</f>
        <v>36384</v>
      </c>
    </row>
    <row r="11" spans="1:8" ht="14.25" customHeight="1">
      <c r="A11" s="169">
        <v>39702</v>
      </c>
      <c r="B11" s="156" t="s">
        <v>1630</v>
      </c>
      <c r="C11" s="157">
        <v>17365</v>
      </c>
      <c r="D11" s="160"/>
      <c r="E11" s="160"/>
      <c r="F11" s="159"/>
      <c r="G11" s="159"/>
      <c r="H11" s="153">
        <f aca="true" t="shared" si="0" ref="H11:H29">E11+G11+C11</f>
        <v>17365</v>
      </c>
    </row>
    <row r="12" spans="1:8" ht="13.5" customHeight="1">
      <c r="A12" s="169">
        <v>39702</v>
      </c>
      <c r="B12" s="156" t="s">
        <v>1642</v>
      </c>
      <c r="C12" s="157">
        <v>16435</v>
      </c>
      <c r="D12" s="160"/>
      <c r="E12" s="160"/>
      <c r="F12" s="159"/>
      <c r="G12" s="159"/>
      <c r="H12" s="153">
        <f t="shared" si="0"/>
        <v>16435</v>
      </c>
    </row>
    <row r="13" spans="1:8" ht="13.5" customHeight="1">
      <c r="A13" s="169">
        <v>39702</v>
      </c>
      <c r="B13" s="156" t="s">
        <v>1640</v>
      </c>
      <c r="C13" s="157">
        <v>15894.77</v>
      </c>
      <c r="D13" s="160"/>
      <c r="E13" s="160"/>
      <c r="F13" s="159"/>
      <c r="G13" s="159"/>
      <c r="H13" s="153">
        <f t="shared" si="0"/>
        <v>15894.77</v>
      </c>
    </row>
    <row r="14" spans="1:8" ht="12.75" customHeight="1">
      <c r="A14" s="169">
        <v>39702</v>
      </c>
      <c r="B14" s="156" t="s">
        <v>1745</v>
      </c>
      <c r="C14" s="157">
        <v>6602</v>
      </c>
      <c r="D14" s="158"/>
      <c r="E14" s="158"/>
      <c r="F14" s="159"/>
      <c r="G14" s="159"/>
      <c r="H14" s="157">
        <f t="shared" si="0"/>
        <v>6602</v>
      </c>
    </row>
    <row r="15" spans="1:8" ht="12.75" customHeight="1">
      <c r="A15" s="169">
        <v>39702</v>
      </c>
      <c r="B15" s="156" t="s">
        <v>1481</v>
      </c>
      <c r="C15" s="157">
        <v>5521</v>
      </c>
      <c r="D15" s="158"/>
      <c r="E15" s="158"/>
      <c r="F15" s="159"/>
      <c r="G15" s="159"/>
      <c r="H15" s="157">
        <f t="shared" si="0"/>
        <v>5521</v>
      </c>
    </row>
    <row r="16" spans="1:8" ht="12.75" customHeight="1">
      <c r="A16" s="169">
        <v>39702</v>
      </c>
      <c r="B16" s="156" t="s">
        <v>1641</v>
      </c>
      <c r="C16" s="157">
        <v>4292</v>
      </c>
      <c r="D16" s="158"/>
      <c r="E16" s="158"/>
      <c r="F16" s="159"/>
      <c r="G16" s="159"/>
      <c r="H16" s="157">
        <f t="shared" si="0"/>
        <v>4292</v>
      </c>
    </row>
    <row r="17" spans="1:8" ht="12.75" customHeight="1">
      <c r="A17" s="169">
        <v>39702</v>
      </c>
      <c r="B17" s="156" t="s">
        <v>1480</v>
      </c>
      <c r="C17" s="157">
        <v>3819</v>
      </c>
      <c r="D17" s="158"/>
      <c r="E17" s="158"/>
      <c r="F17" s="159"/>
      <c r="G17" s="159"/>
      <c r="H17" s="157">
        <f t="shared" si="0"/>
        <v>3819</v>
      </c>
    </row>
    <row r="18" spans="1:8" ht="12.75" customHeight="1">
      <c r="A18" s="169">
        <v>39702</v>
      </c>
      <c r="B18" s="156" t="s">
        <v>1639</v>
      </c>
      <c r="C18" s="157">
        <v>3630</v>
      </c>
      <c r="D18" s="158"/>
      <c r="E18" s="158"/>
      <c r="F18" s="159"/>
      <c r="G18" s="159"/>
      <c r="H18" s="157">
        <f t="shared" si="0"/>
        <v>3630</v>
      </c>
    </row>
    <row r="19" spans="1:8" ht="12.75" customHeight="1">
      <c r="A19" s="169">
        <v>39702</v>
      </c>
      <c r="B19" s="156" t="s">
        <v>1635</v>
      </c>
      <c r="C19" s="157">
        <v>2791.86</v>
      </c>
      <c r="D19" s="158"/>
      <c r="E19" s="158"/>
      <c r="F19" s="159"/>
      <c r="G19" s="159"/>
      <c r="H19" s="157">
        <f t="shared" si="0"/>
        <v>2791.86</v>
      </c>
    </row>
    <row r="20" spans="1:8" ht="12.75" customHeight="1">
      <c r="A20" s="169">
        <v>39702</v>
      </c>
      <c r="B20" s="156" t="s">
        <v>1479</v>
      </c>
      <c r="C20" s="157">
        <v>2689</v>
      </c>
      <c r="D20" s="158"/>
      <c r="E20" s="158"/>
      <c r="F20" s="159"/>
      <c r="G20" s="159"/>
      <c r="H20" s="157">
        <f t="shared" si="0"/>
        <v>2689</v>
      </c>
    </row>
    <row r="21" spans="1:8" ht="12.75" customHeight="1">
      <c r="A21" s="169">
        <v>39702</v>
      </c>
      <c r="B21" s="156" t="s">
        <v>1478</v>
      </c>
      <c r="C21" s="157">
        <v>2299</v>
      </c>
      <c r="D21" s="158"/>
      <c r="E21" s="158"/>
      <c r="F21" s="159"/>
      <c r="G21" s="159"/>
      <c r="H21" s="157">
        <f t="shared" si="0"/>
        <v>2299</v>
      </c>
    </row>
    <row r="22" spans="1:8" ht="12.75" customHeight="1">
      <c r="A22" s="169">
        <v>39702</v>
      </c>
      <c r="B22" s="156" t="s">
        <v>1634</v>
      </c>
      <c r="C22" s="157">
        <v>2046</v>
      </c>
      <c r="D22" s="158"/>
      <c r="E22" s="158"/>
      <c r="F22" s="159"/>
      <c r="G22" s="159"/>
      <c r="H22" s="157">
        <f t="shared" si="0"/>
        <v>2046</v>
      </c>
    </row>
    <row r="23" spans="1:8" ht="12.75" customHeight="1">
      <c r="A23" s="169">
        <v>39702</v>
      </c>
      <c r="B23" s="156" t="s">
        <v>1633</v>
      </c>
      <c r="C23" s="157">
        <v>1780</v>
      </c>
      <c r="D23" s="158"/>
      <c r="E23" s="158"/>
      <c r="F23" s="159"/>
      <c r="G23" s="159"/>
      <c r="H23" s="157">
        <f t="shared" si="0"/>
        <v>1780</v>
      </c>
    </row>
    <row r="24" spans="1:8" ht="12.75" customHeight="1">
      <c r="A24" s="169">
        <v>39702</v>
      </c>
      <c r="B24" s="156" t="s">
        <v>1638</v>
      </c>
      <c r="C24" s="157">
        <v>1430</v>
      </c>
      <c r="D24" s="158"/>
      <c r="E24" s="158"/>
      <c r="F24" s="159"/>
      <c r="G24" s="159"/>
      <c r="H24" s="157">
        <f t="shared" si="0"/>
        <v>1430</v>
      </c>
    </row>
    <row r="25" spans="1:8" ht="12.75" customHeight="1">
      <c r="A25" s="169">
        <v>39702</v>
      </c>
      <c r="B25" s="156" t="s">
        <v>1632</v>
      </c>
      <c r="C25" s="157">
        <v>1334.82</v>
      </c>
      <c r="D25" s="158"/>
      <c r="E25" s="158"/>
      <c r="F25" s="159"/>
      <c r="G25" s="159"/>
      <c r="H25" s="157">
        <f t="shared" si="0"/>
        <v>1334.82</v>
      </c>
    </row>
    <row r="26" spans="1:8" ht="12.75" customHeight="1">
      <c r="A26" s="169">
        <v>39702</v>
      </c>
      <c r="B26" s="156" t="s">
        <v>1631</v>
      </c>
      <c r="C26" s="157">
        <v>1000</v>
      </c>
      <c r="D26" s="158"/>
      <c r="E26" s="158"/>
      <c r="F26" s="159"/>
      <c r="G26" s="159"/>
      <c r="H26" s="157">
        <f t="shared" si="0"/>
        <v>1000</v>
      </c>
    </row>
    <row r="27" spans="1:8" ht="12.75" customHeight="1">
      <c r="A27" s="169">
        <v>39702</v>
      </c>
      <c r="B27" s="156" t="s">
        <v>1637</v>
      </c>
      <c r="C27" s="157">
        <v>872</v>
      </c>
      <c r="D27" s="158"/>
      <c r="E27" s="158"/>
      <c r="F27" s="159"/>
      <c r="G27" s="159"/>
      <c r="H27" s="157">
        <f t="shared" si="0"/>
        <v>872</v>
      </c>
    </row>
    <row r="28" spans="1:8" ht="12.75" customHeight="1">
      <c r="A28" s="169">
        <v>39702</v>
      </c>
      <c r="B28" s="156" t="s">
        <v>1629</v>
      </c>
      <c r="C28" s="157">
        <v>200</v>
      </c>
      <c r="D28" s="158"/>
      <c r="E28" s="158"/>
      <c r="F28" s="159"/>
      <c r="G28" s="159"/>
      <c r="H28" s="157">
        <f t="shared" si="0"/>
        <v>200</v>
      </c>
    </row>
    <row r="29" spans="1:8" ht="12.75" customHeight="1">
      <c r="A29" s="169">
        <v>39702</v>
      </c>
      <c r="B29" s="156" t="s">
        <v>1477</v>
      </c>
      <c r="C29" s="157">
        <v>75</v>
      </c>
      <c r="D29" s="158"/>
      <c r="E29" s="158"/>
      <c r="F29" s="159"/>
      <c r="G29" s="159"/>
      <c r="H29" s="157">
        <f t="shared" si="0"/>
        <v>75</v>
      </c>
    </row>
    <row r="30" spans="1:8" ht="12.75" customHeight="1">
      <c r="A30" s="169"/>
      <c r="B30" s="156"/>
      <c r="C30" s="157"/>
      <c r="D30" s="158"/>
      <c r="E30" s="158"/>
      <c r="F30" s="159"/>
      <c r="G30" s="159"/>
      <c r="H30" s="157"/>
    </row>
    <row r="31" spans="1:8" ht="15.75">
      <c r="A31" s="233" t="s">
        <v>1740</v>
      </c>
      <c r="B31" s="234"/>
      <c r="C31" s="74">
        <f>SUM(C10:C30)</f>
        <v>126460.45000000001</v>
      </c>
      <c r="D31" s="174">
        <f>SUM(D9:D30)</f>
        <v>0</v>
      </c>
      <c r="E31" s="175">
        <f>SUM(E9:E30)</f>
        <v>0</v>
      </c>
      <c r="F31" s="174"/>
      <c r="G31" s="175"/>
      <c r="H31" s="165">
        <f>C31</f>
        <v>126460.45000000001</v>
      </c>
    </row>
    <row r="32" spans="1:8" ht="15.75">
      <c r="A32" s="209"/>
      <c r="B32" s="204"/>
      <c r="C32" s="205"/>
      <c r="D32" s="210"/>
      <c r="E32" s="211"/>
      <c r="F32" s="212"/>
      <c r="G32" s="211"/>
      <c r="H32" s="213"/>
    </row>
    <row r="33" spans="1:8" ht="12.75">
      <c r="A33" s="216">
        <v>39702</v>
      </c>
      <c r="B33" s="197" t="s">
        <v>489</v>
      </c>
      <c r="C33" s="198">
        <v>106700</v>
      </c>
      <c r="D33" s="214"/>
      <c r="E33" s="214"/>
      <c r="F33" s="215"/>
      <c r="G33" s="215"/>
      <c r="H33" s="198">
        <f>E33+G33+C33</f>
        <v>106700</v>
      </c>
    </row>
    <row r="34" spans="1:8" ht="15.75">
      <c r="A34" s="209"/>
      <c r="B34" s="204"/>
      <c r="C34" s="205"/>
      <c r="D34" s="210"/>
      <c r="E34" s="211"/>
      <c r="F34" s="212"/>
      <c r="G34" s="211"/>
      <c r="H34" s="213"/>
    </row>
    <row r="35" spans="1:8" ht="15.75">
      <c r="A35" s="233" t="s">
        <v>1772</v>
      </c>
      <c r="B35" s="234"/>
      <c r="C35" s="74">
        <f>C8+C31-C33</f>
        <v>9918441.209999999</v>
      </c>
      <c r="D35" s="174">
        <f>D8+D31</f>
        <v>120000</v>
      </c>
      <c r="E35" s="175">
        <f>E8+E31</f>
        <v>1159750</v>
      </c>
      <c r="F35" s="174">
        <f>F8+F31</f>
        <v>50200</v>
      </c>
      <c r="G35" s="175">
        <f>G8+G31</f>
        <v>702313.66</v>
      </c>
      <c r="H35" s="38">
        <f>H8+H31-H33</f>
        <v>9918441.209999999</v>
      </c>
    </row>
    <row r="36" spans="1:8" ht="12.75">
      <c r="A36" s="223" t="s">
        <v>772</v>
      </c>
      <c r="B36" s="223"/>
      <c r="C36" s="223"/>
      <c r="D36" s="223"/>
      <c r="E36" s="223"/>
      <c r="F36" s="223"/>
      <c r="G36" s="223"/>
      <c r="H36" s="223"/>
    </row>
    <row r="37" spans="1:8" ht="20.25" customHeight="1">
      <c r="A37" s="85"/>
      <c r="B37" s="40"/>
      <c r="C37" s="40"/>
      <c r="D37" s="41"/>
      <c r="E37" s="41"/>
      <c r="F37" s="41"/>
      <c r="G37" s="41"/>
      <c r="H37" s="39"/>
    </row>
    <row r="38" spans="1:8" ht="12.75">
      <c r="A38" s="143"/>
      <c r="B38" s="95"/>
      <c r="C38" s="95"/>
      <c r="D38" s="96"/>
      <c r="E38" s="96"/>
      <c r="F38" s="78"/>
      <c r="G38" s="78"/>
      <c r="H38" s="97"/>
    </row>
    <row r="39" spans="1:8" ht="12.75">
      <c r="A39" s="144"/>
      <c r="B39" s="95"/>
      <c r="C39" s="95"/>
      <c r="D39" s="96"/>
      <c r="E39" s="96"/>
      <c r="F39" s="145"/>
      <c r="G39" s="145"/>
      <c r="H39" s="97"/>
    </row>
    <row r="40" spans="1:8" ht="12.75">
      <c r="A40" s="225"/>
      <c r="B40" s="225"/>
      <c r="C40" s="77"/>
      <c r="D40" s="96"/>
      <c r="E40" s="96"/>
      <c r="F40" s="145"/>
      <c r="G40" s="145"/>
      <c r="H40" s="97"/>
    </row>
    <row r="41" spans="1:8" ht="12.75">
      <c r="A41" s="9"/>
      <c r="B41" s="42"/>
      <c r="C41" s="42"/>
      <c r="D41" s="43"/>
      <c r="E41" s="43"/>
      <c r="F41" s="44"/>
      <c r="G41" s="44"/>
      <c r="H41" s="45"/>
    </row>
    <row r="42" spans="1:8" ht="12.75">
      <c r="A42" s="46"/>
      <c r="B42" s="42"/>
      <c r="C42" s="42"/>
      <c r="D42" s="43"/>
      <c r="E42" s="43"/>
      <c r="F42" s="44"/>
      <c r="G42" s="44"/>
      <c r="H42" s="45"/>
    </row>
    <row r="43" spans="1:8" ht="12.75">
      <c r="A43" s="46"/>
      <c r="B43" s="42"/>
      <c r="C43" s="42"/>
      <c r="D43" s="43"/>
      <c r="E43" s="43"/>
      <c r="F43" s="44"/>
      <c r="G43" s="44"/>
      <c r="H43" s="45"/>
    </row>
    <row r="44" spans="1:8" ht="12.75">
      <c r="A44" s="219"/>
      <c r="B44" s="219"/>
      <c r="C44" s="51"/>
      <c r="D44" s="43"/>
      <c r="E44" s="43"/>
      <c r="F44" s="44"/>
      <c r="G44" s="44"/>
      <c r="H44" s="45"/>
    </row>
    <row r="45" spans="1:8" ht="12.75">
      <c r="A45" s="47"/>
      <c r="B45" s="42"/>
      <c r="C45" s="42"/>
      <c r="D45" s="43"/>
      <c r="E45" s="43"/>
      <c r="F45" s="44"/>
      <c r="G45" s="44"/>
      <c r="H45" s="45"/>
    </row>
    <row r="46" spans="1:8" ht="12.75">
      <c r="A46" s="47"/>
      <c r="B46" s="42"/>
      <c r="C46" s="42"/>
      <c r="D46" s="43"/>
      <c r="E46" s="43"/>
      <c r="F46" s="44"/>
      <c r="G46" s="44"/>
      <c r="H46" s="45"/>
    </row>
    <row r="47" spans="1:8" ht="12.75">
      <c r="A47" s="47"/>
      <c r="B47" s="42"/>
      <c r="C47" s="42"/>
      <c r="D47" s="43"/>
      <c r="E47" s="43"/>
      <c r="F47" s="44"/>
      <c r="G47" s="44"/>
      <c r="H47" s="45"/>
    </row>
    <row r="48" spans="1:8" ht="12.75">
      <c r="A48" s="47"/>
      <c r="B48" s="42"/>
      <c r="C48" s="42"/>
      <c r="D48" s="43"/>
      <c r="E48" s="43"/>
      <c r="F48" s="44"/>
      <c r="G48" s="44"/>
      <c r="H48" s="45"/>
    </row>
    <row r="49" spans="1:8" ht="12.75">
      <c r="A49" s="8"/>
      <c r="B49" s="8"/>
      <c r="C49" s="8"/>
      <c r="D49" s="44"/>
      <c r="E49" s="44"/>
      <c r="F49" s="44"/>
      <c r="G49" s="44"/>
      <c r="H49" s="44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6.75" customHeight="1">
      <c r="A54" s="8"/>
      <c r="B54" s="8"/>
      <c r="C54" s="8"/>
      <c r="D54" s="8"/>
      <c r="E54" s="8"/>
      <c r="F54" s="8"/>
      <c r="G54" s="8"/>
      <c r="H54" s="8"/>
    </row>
    <row r="55" spans="1:8" ht="12.75" hidden="1">
      <c r="A55" s="8"/>
      <c r="B55" s="8"/>
      <c r="C55" s="8"/>
      <c r="D55" s="8"/>
      <c r="E55" s="8"/>
      <c r="F55" s="8"/>
      <c r="G55" s="8"/>
      <c r="H55" s="8"/>
    </row>
    <row r="56" spans="1:8" ht="12.75" hidden="1">
      <c r="A56" s="8"/>
      <c r="B56" s="8"/>
      <c r="C56" s="8"/>
      <c r="D56" s="8"/>
      <c r="E56" s="8"/>
      <c r="F56" s="8"/>
      <c r="G56" s="8"/>
      <c r="H56" s="8"/>
    </row>
    <row r="57" ht="12.75" hidden="1"/>
  </sheetData>
  <mergeCells count="15">
    <mergeCell ref="A40:B40"/>
    <mergeCell ref="A31:B31"/>
    <mergeCell ref="A6:A7"/>
    <mergeCell ref="B6:B7"/>
    <mergeCell ref="A35:B35"/>
    <mergeCell ref="A44:B44"/>
    <mergeCell ref="A36:H36"/>
    <mergeCell ref="A1:H1"/>
    <mergeCell ref="A2:H2"/>
    <mergeCell ref="A3:H3"/>
    <mergeCell ref="C6:C7"/>
    <mergeCell ref="F6:G6"/>
    <mergeCell ref="H6:H7"/>
    <mergeCell ref="D6:E6"/>
    <mergeCell ref="A4:H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SheetLayoutView="100" workbookViewId="0" topLeftCell="B4">
      <selection activeCell="B38" sqref="B38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22.710937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672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35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36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9918441.21</v>
      </c>
      <c r="D8" s="71">
        <v>120000</v>
      </c>
      <c r="E8" s="71">
        <v>1159750</v>
      </c>
      <c r="F8" s="71">
        <v>50200</v>
      </c>
      <c r="G8" s="71">
        <v>702313.66</v>
      </c>
      <c r="H8" s="73">
        <f>C8</f>
        <v>9918441.21</v>
      </c>
    </row>
    <row r="9" spans="1:8" ht="12.75">
      <c r="A9" s="169"/>
      <c r="B9" s="156"/>
      <c r="C9" s="157"/>
      <c r="D9" s="173"/>
      <c r="E9" s="173"/>
      <c r="F9" s="182"/>
      <c r="G9" s="155"/>
      <c r="H9" s="157"/>
    </row>
    <row r="10" spans="1:8" ht="12.75">
      <c r="A10" s="169">
        <v>39703</v>
      </c>
      <c r="B10" s="167" t="s">
        <v>1919</v>
      </c>
      <c r="C10" s="157">
        <v>2643000.54</v>
      </c>
      <c r="D10" s="157"/>
      <c r="E10" s="173"/>
      <c r="F10" s="182"/>
      <c r="G10" s="182"/>
      <c r="H10" s="153">
        <f>SUM(C10)</f>
        <v>2643000.54</v>
      </c>
    </row>
    <row r="11" spans="1:8" ht="14.25" customHeight="1">
      <c r="A11" s="169">
        <v>39703</v>
      </c>
      <c r="B11" s="172" t="s">
        <v>1788</v>
      </c>
      <c r="C11" s="191">
        <v>1941860</v>
      </c>
      <c r="D11" s="157">
        <v>200000</v>
      </c>
      <c r="E11" s="173">
        <v>1941860</v>
      </c>
      <c r="F11" s="159"/>
      <c r="G11" s="159"/>
      <c r="H11" s="153">
        <f>SUM(C11)</f>
        <v>1941860</v>
      </c>
    </row>
    <row r="12" spans="1:8" ht="13.5" customHeight="1">
      <c r="A12" s="169">
        <v>39703</v>
      </c>
      <c r="B12" s="167" t="s">
        <v>942</v>
      </c>
      <c r="C12" s="157">
        <v>90625</v>
      </c>
      <c r="D12" s="160"/>
      <c r="E12" s="160"/>
      <c r="F12" s="159"/>
      <c r="G12" s="159"/>
      <c r="H12" s="153">
        <f aca="true" t="shared" si="0" ref="H11:H30">E12+G12+C12</f>
        <v>90625</v>
      </c>
    </row>
    <row r="13" spans="1:8" ht="13.5" customHeight="1">
      <c r="A13" s="169">
        <v>39703</v>
      </c>
      <c r="B13" s="167" t="s">
        <v>941</v>
      </c>
      <c r="C13" s="157">
        <v>44917</v>
      </c>
      <c r="D13" s="160"/>
      <c r="E13" s="160"/>
      <c r="F13" s="159"/>
      <c r="G13" s="159"/>
      <c r="H13" s="153">
        <f t="shared" si="0"/>
        <v>44917</v>
      </c>
    </row>
    <row r="14" spans="1:8" ht="12.75" customHeight="1">
      <c r="A14" s="169">
        <v>39703</v>
      </c>
      <c r="B14" s="167" t="s">
        <v>940</v>
      </c>
      <c r="C14" s="157">
        <v>29831</v>
      </c>
      <c r="D14" s="158"/>
      <c r="E14" s="158"/>
      <c r="F14" s="159"/>
      <c r="G14" s="159"/>
      <c r="H14" s="157">
        <f t="shared" si="0"/>
        <v>29831</v>
      </c>
    </row>
    <row r="15" spans="1:8" ht="12.75" customHeight="1">
      <c r="A15" s="169">
        <v>39703</v>
      </c>
      <c r="B15" s="167" t="s">
        <v>935</v>
      </c>
      <c r="C15" s="157">
        <v>25464.62</v>
      </c>
      <c r="D15" s="158"/>
      <c r="E15" s="158"/>
      <c r="F15" s="159"/>
      <c r="G15" s="159"/>
      <c r="H15" s="157">
        <f t="shared" si="0"/>
        <v>25464.62</v>
      </c>
    </row>
    <row r="16" spans="1:8" ht="12.75" customHeight="1">
      <c r="A16" s="169">
        <v>39703</v>
      </c>
      <c r="B16" s="167" t="s">
        <v>938</v>
      </c>
      <c r="C16" s="157">
        <v>21765</v>
      </c>
      <c r="D16" s="158"/>
      <c r="E16" s="158"/>
      <c r="F16" s="159"/>
      <c r="G16" s="159"/>
      <c r="H16" s="157">
        <f t="shared" si="0"/>
        <v>21765</v>
      </c>
    </row>
    <row r="17" spans="1:8" ht="12.75" customHeight="1">
      <c r="A17" s="169">
        <v>39703</v>
      </c>
      <c r="B17" s="167" t="s">
        <v>1918</v>
      </c>
      <c r="C17" s="157">
        <v>7685.98</v>
      </c>
      <c r="D17" s="158"/>
      <c r="E17" s="158"/>
      <c r="F17" s="159"/>
      <c r="G17" s="159"/>
      <c r="H17" s="157">
        <f t="shared" si="0"/>
        <v>7685.98</v>
      </c>
    </row>
    <row r="18" spans="1:8" ht="12.75" customHeight="1">
      <c r="A18" s="169">
        <v>39703</v>
      </c>
      <c r="B18" s="167" t="s">
        <v>799</v>
      </c>
      <c r="C18" s="157">
        <v>3452</v>
      </c>
      <c r="D18" s="158"/>
      <c r="E18" s="158"/>
      <c r="F18" s="159"/>
      <c r="G18" s="159"/>
      <c r="H18" s="157">
        <f t="shared" si="0"/>
        <v>3452</v>
      </c>
    </row>
    <row r="19" spans="1:8" ht="12.75" customHeight="1">
      <c r="A19" s="169">
        <v>39703</v>
      </c>
      <c r="B19" s="167" t="s">
        <v>939</v>
      </c>
      <c r="C19" s="157">
        <v>3269.65</v>
      </c>
      <c r="D19" s="158"/>
      <c r="E19" s="158"/>
      <c r="F19" s="159"/>
      <c r="G19" s="159"/>
      <c r="H19" s="157">
        <f t="shared" si="0"/>
        <v>3269.65</v>
      </c>
    </row>
    <row r="20" spans="1:8" ht="12.75" customHeight="1">
      <c r="A20" s="169">
        <v>39703</v>
      </c>
      <c r="B20" s="167" t="s">
        <v>1468</v>
      </c>
      <c r="C20" s="157">
        <v>2577.38</v>
      </c>
      <c r="D20" s="158"/>
      <c r="E20" s="158"/>
      <c r="F20" s="159"/>
      <c r="G20" s="159"/>
      <c r="H20" s="157">
        <f t="shared" si="0"/>
        <v>2577.38</v>
      </c>
    </row>
    <row r="21" spans="1:8" ht="12.75" customHeight="1">
      <c r="A21" s="169">
        <v>39703</v>
      </c>
      <c r="B21" s="167" t="s">
        <v>1745</v>
      </c>
      <c r="C21" s="157">
        <v>1864</v>
      </c>
      <c r="D21" s="158"/>
      <c r="E21" s="158"/>
      <c r="F21" s="159"/>
      <c r="G21" s="159"/>
      <c r="H21" s="157">
        <f t="shared" si="0"/>
        <v>1864</v>
      </c>
    </row>
    <row r="22" spans="1:8" ht="12.75" customHeight="1">
      <c r="A22" s="169">
        <v>39703</v>
      </c>
      <c r="B22" s="167" t="s">
        <v>1917</v>
      </c>
      <c r="C22" s="157">
        <v>1700</v>
      </c>
      <c r="D22" s="158"/>
      <c r="E22" s="158"/>
      <c r="F22" s="159"/>
      <c r="G22" s="159"/>
      <c r="H22" s="157">
        <f t="shared" si="0"/>
        <v>1700</v>
      </c>
    </row>
    <row r="23" spans="1:8" ht="12.75" customHeight="1">
      <c r="A23" s="169">
        <v>39703</v>
      </c>
      <c r="B23" s="167" t="s">
        <v>1916</v>
      </c>
      <c r="C23" s="157">
        <v>1664.08</v>
      </c>
      <c r="D23" s="158"/>
      <c r="E23" s="158"/>
      <c r="F23" s="159"/>
      <c r="G23" s="159"/>
      <c r="H23" s="157">
        <f t="shared" si="0"/>
        <v>1664.08</v>
      </c>
    </row>
    <row r="24" spans="1:8" ht="12.75" customHeight="1">
      <c r="A24" s="169">
        <v>39703</v>
      </c>
      <c r="B24" s="167" t="s">
        <v>1915</v>
      </c>
      <c r="C24" s="157">
        <v>1625</v>
      </c>
      <c r="D24" s="158"/>
      <c r="E24" s="158"/>
      <c r="F24" s="159"/>
      <c r="G24" s="159"/>
      <c r="H24" s="157">
        <f t="shared" si="0"/>
        <v>1625</v>
      </c>
    </row>
    <row r="25" spans="1:8" ht="12.75" customHeight="1">
      <c r="A25" s="169">
        <v>39703</v>
      </c>
      <c r="B25" s="167" t="s">
        <v>1914</v>
      </c>
      <c r="C25" s="157">
        <v>1594</v>
      </c>
      <c r="D25" s="158"/>
      <c r="E25" s="158"/>
      <c r="F25" s="159"/>
      <c r="G25" s="159"/>
      <c r="H25" s="157">
        <f t="shared" si="0"/>
        <v>1594</v>
      </c>
    </row>
    <row r="26" spans="1:8" ht="12.75" customHeight="1">
      <c r="A26" s="169">
        <v>39703</v>
      </c>
      <c r="B26" s="167" t="s">
        <v>798</v>
      </c>
      <c r="C26" s="157">
        <v>1560</v>
      </c>
      <c r="D26" s="158"/>
      <c r="E26" s="158"/>
      <c r="F26" s="159"/>
      <c r="G26" s="159"/>
      <c r="H26" s="157">
        <f t="shared" si="0"/>
        <v>1560</v>
      </c>
    </row>
    <row r="27" spans="1:8" ht="12.75" customHeight="1">
      <c r="A27" s="169">
        <v>39703</v>
      </c>
      <c r="B27" s="167" t="s">
        <v>937</v>
      </c>
      <c r="C27" s="157">
        <v>1000</v>
      </c>
      <c r="D27" s="158"/>
      <c r="E27" s="158"/>
      <c r="F27" s="159"/>
      <c r="G27" s="159"/>
      <c r="H27" s="157">
        <f t="shared" si="0"/>
        <v>1000</v>
      </c>
    </row>
    <row r="28" spans="1:8" ht="12.75" customHeight="1">
      <c r="A28" s="169">
        <v>39703</v>
      </c>
      <c r="B28" s="167" t="s">
        <v>1913</v>
      </c>
      <c r="C28" s="157">
        <v>705</v>
      </c>
      <c r="D28" s="158"/>
      <c r="E28" s="158"/>
      <c r="F28" s="159"/>
      <c r="G28" s="159"/>
      <c r="H28" s="157">
        <f t="shared" si="0"/>
        <v>705</v>
      </c>
    </row>
    <row r="29" spans="1:8" ht="12.75" customHeight="1">
      <c r="A29" s="169">
        <v>39703</v>
      </c>
      <c r="B29" s="167" t="s">
        <v>1912</v>
      </c>
      <c r="C29" s="157">
        <v>590</v>
      </c>
      <c r="D29" s="158"/>
      <c r="E29" s="158"/>
      <c r="F29" s="159"/>
      <c r="G29" s="159"/>
      <c r="H29" s="157">
        <f t="shared" si="0"/>
        <v>590</v>
      </c>
    </row>
    <row r="30" spans="1:8" ht="12.75" customHeight="1">
      <c r="A30" s="169">
        <v>39703</v>
      </c>
      <c r="B30" s="167" t="s">
        <v>936</v>
      </c>
      <c r="C30" s="157">
        <v>500</v>
      </c>
      <c r="D30" s="158"/>
      <c r="E30" s="158"/>
      <c r="F30" s="159"/>
      <c r="G30" s="159"/>
      <c r="H30" s="157">
        <f t="shared" si="0"/>
        <v>500</v>
      </c>
    </row>
    <row r="31" spans="1:8" ht="12.75" customHeight="1">
      <c r="A31" s="169"/>
      <c r="B31" s="156"/>
      <c r="C31" s="157"/>
      <c r="D31" s="158"/>
      <c r="E31" s="158"/>
      <c r="F31" s="159"/>
      <c r="G31" s="159"/>
      <c r="H31" s="157"/>
    </row>
    <row r="32" spans="1:8" ht="15.75">
      <c r="A32" s="233" t="s">
        <v>1740</v>
      </c>
      <c r="B32" s="234"/>
      <c r="C32" s="74">
        <f>SUM(C10:C31)</f>
        <v>4827250.250000001</v>
      </c>
      <c r="D32" s="174">
        <f>SUM(D9:D31)</f>
        <v>200000</v>
      </c>
      <c r="E32" s="175">
        <f>SUM(E9:E31)</f>
        <v>1941860</v>
      </c>
      <c r="F32" s="174"/>
      <c r="G32" s="175"/>
      <c r="H32" s="165">
        <f>C32</f>
        <v>4827250.250000001</v>
      </c>
    </row>
    <row r="33" spans="1:8" ht="15.75">
      <c r="A33" s="209"/>
      <c r="B33" s="204"/>
      <c r="C33" s="205"/>
      <c r="D33" s="210"/>
      <c r="E33" s="211"/>
      <c r="F33" s="212"/>
      <c r="G33" s="211"/>
      <c r="H33" s="213"/>
    </row>
    <row r="34" spans="1:8" ht="12.75">
      <c r="A34" s="216">
        <v>39702</v>
      </c>
      <c r="B34" s="197" t="s">
        <v>489</v>
      </c>
      <c r="C34" s="198">
        <v>27100</v>
      </c>
      <c r="D34" s="214"/>
      <c r="E34" s="214"/>
      <c r="F34" s="215"/>
      <c r="G34" s="215"/>
      <c r="H34" s="198">
        <f>E34+G34+C34</f>
        <v>27100</v>
      </c>
    </row>
    <row r="35" spans="1:8" ht="15.75">
      <c r="A35" s="209"/>
      <c r="B35" s="204"/>
      <c r="C35" s="205"/>
      <c r="D35" s="210"/>
      <c r="E35" s="211"/>
      <c r="F35" s="212"/>
      <c r="G35" s="211"/>
      <c r="H35" s="213"/>
    </row>
    <row r="36" spans="1:8" ht="15.75">
      <c r="A36" s="233" t="s">
        <v>1772</v>
      </c>
      <c r="B36" s="234"/>
      <c r="C36" s="74">
        <f>C8+C32-C34</f>
        <v>14718591.46</v>
      </c>
      <c r="D36" s="174">
        <f>D8+D32</f>
        <v>320000</v>
      </c>
      <c r="E36" s="175">
        <f>E8+E32</f>
        <v>3101610</v>
      </c>
      <c r="F36" s="174">
        <f>F8+F32</f>
        <v>50200</v>
      </c>
      <c r="G36" s="175">
        <f>G8+G32</f>
        <v>702313.66</v>
      </c>
      <c r="H36" s="38">
        <f>H8+H32-H34</f>
        <v>14718591.46</v>
      </c>
    </row>
    <row r="37" spans="1:8" ht="12.75">
      <c r="A37" s="223" t="s">
        <v>943</v>
      </c>
      <c r="B37" s="223"/>
      <c r="C37" s="223"/>
      <c r="D37" s="223"/>
      <c r="E37" s="223"/>
      <c r="F37" s="223"/>
      <c r="G37" s="223"/>
      <c r="H37" s="223"/>
    </row>
    <row r="38" spans="1:8" ht="20.25" customHeight="1">
      <c r="A38" s="85"/>
      <c r="B38" s="40"/>
      <c r="C38" s="40"/>
      <c r="D38" s="41"/>
      <c r="E38" s="41"/>
      <c r="F38" s="41"/>
      <c r="G38" s="41"/>
      <c r="H38" s="39"/>
    </row>
    <row r="39" spans="1:8" ht="12.75">
      <c r="A39" s="143"/>
      <c r="B39" s="95"/>
      <c r="C39" s="95"/>
      <c r="D39" s="96"/>
      <c r="E39" s="96"/>
      <c r="F39" s="78"/>
      <c r="G39" s="78"/>
      <c r="H39" s="97"/>
    </row>
    <row r="40" spans="1:8" ht="12.75">
      <c r="A40" s="144"/>
      <c r="B40" s="95"/>
      <c r="C40" s="95"/>
      <c r="D40" s="96"/>
      <c r="E40" s="96"/>
      <c r="F40" s="145"/>
      <c r="G40" s="145"/>
      <c r="H40" s="97"/>
    </row>
    <row r="41" spans="1:8" ht="12.75">
      <c r="A41" s="225"/>
      <c r="B41" s="225"/>
      <c r="C41" s="77"/>
      <c r="D41" s="96"/>
      <c r="E41" s="96"/>
      <c r="F41" s="145"/>
      <c r="G41" s="145"/>
      <c r="H41" s="97"/>
    </row>
    <row r="42" spans="1:8" ht="12.75">
      <c r="A42" s="9"/>
      <c r="B42" s="42"/>
      <c r="C42" s="42"/>
      <c r="D42" s="43"/>
      <c r="E42" s="43"/>
      <c r="F42" s="44"/>
      <c r="G42" s="44"/>
      <c r="H42" s="45"/>
    </row>
    <row r="43" spans="1:8" ht="12.75">
      <c r="A43" s="46"/>
      <c r="B43" s="42"/>
      <c r="C43" s="42"/>
      <c r="D43" s="43"/>
      <c r="E43" s="43"/>
      <c r="F43" s="44"/>
      <c r="G43" s="44"/>
      <c r="H43" s="45"/>
    </row>
    <row r="44" spans="1:8" ht="12.75">
      <c r="A44" s="46"/>
      <c r="B44" s="42"/>
      <c r="C44" s="42"/>
      <c r="D44" s="43"/>
      <c r="E44" s="43"/>
      <c r="F44" s="44"/>
      <c r="G44" s="44"/>
      <c r="H44" s="45"/>
    </row>
    <row r="45" spans="1:8" ht="12.75">
      <c r="A45" s="219"/>
      <c r="B45" s="219"/>
      <c r="C45" s="51"/>
      <c r="D45" s="43"/>
      <c r="E45" s="43"/>
      <c r="F45" s="44"/>
      <c r="G45" s="44"/>
      <c r="H45" s="45"/>
    </row>
    <row r="46" spans="1:8" ht="12.75">
      <c r="A46" s="47"/>
      <c r="B46" s="42"/>
      <c r="C46" s="42"/>
      <c r="D46" s="43"/>
      <c r="E46" s="43"/>
      <c r="F46" s="44"/>
      <c r="G46" s="44"/>
      <c r="H46" s="45"/>
    </row>
    <row r="47" spans="1:8" ht="12.75">
      <c r="A47" s="47"/>
      <c r="B47" s="42"/>
      <c r="C47" s="42"/>
      <c r="D47" s="43"/>
      <c r="E47" s="43"/>
      <c r="F47" s="44"/>
      <c r="G47" s="44"/>
      <c r="H47" s="45"/>
    </row>
    <row r="48" spans="1:8" ht="12.75">
      <c r="A48" s="47"/>
      <c r="B48" s="42"/>
      <c r="C48" s="42"/>
      <c r="D48" s="43"/>
      <c r="E48" s="43"/>
      <c r="F48" s="44"/>
      <c r="G48" s="44"/>
      <c r="H48" s="45"/>
    </row>
    <row r="49" spans="1:8" ht="12.75">
      <c r="A49" s="47"/>
      <c r="B49" s="42"/>
      <c r="C49" s="42"/>
      <c r="D49" s="43"/>
      <c r="E49" s="43"/>
      <c r="F49" s="44"/>
      <c r="G49" s="44"/>
      <c r="H49" s="45"/>
    </row>
    <row r="50" spans="1:8" ht="12.75">
      <c r="A50" s="8"/>
      <c r="B50" s="8"/>
      <c r="C50" s="8"/>
      <c r="D50" s="44"/>
      <c r="E50" s="44"/>
      <c r="F50" s="44"/>
      <c r="G50" s="44"/>
      <c r="H50" s="44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6.75" customHeight="1">
      <c r="A55" s="8"/>
      <c r="B55" s="8"/>
      <c r="C55" s="8"/>
      <c r="D55" s="8"/>
      <c r="E55" s="8"/>
      <c r="F55" s="8"/>
      <c r="G55" s="8"/>
      <c r="H55" s="8"/>
    </row>
    <row r="56" spans="1:8" ht="12.75" hidden="1">
      <c r="A56" s="8"/>
      <c r="B56" s="8"/>
      <c r="C56" s="8"/>
      <c r="D56" s="8"/>
      <c r="E56" s="8"/>
      <c r="F56" s="8"/>
      <c r="G56" s="8"/>
      <c r="H56" s="8"/>
    </row>
    <row r="57" spans="1:8" ht="12.75" hidden="1">
      <c r="A57" s="8"/>
      <c r="B57" s="8"/>
      <c r="C57" s="8"/>
      <c r="D57" s="8"/>
      <c r="E57" s="8"/>
      <c r="F57" s="8"/>
      <c r="G57" s="8"/>
      <c r="H57" s="8"/>
    </row>
    <row r="58" ht="12.75" hidden="1"/>
  </sheetData>
  <mergeCells count="15">
    <mergeCell ref="A45:B45"/>
    <mergeCell ref="A37:H37"/>
    <mergeCell ref="A1:H1"/>
    <mergeCell ref="A2:H2"/>
    <mergeCell ref="A3:H3"/>
    <mergeCell ref="C6:C7"/>
    <mergeCell ref="F6:G6"/>
    <mergeCell ref="H6:H7"/>
    <mergeCell ref="D6:E6"/>
    <mergeCell ref="A4:H4"/>
    <mergeCell ref="A41:B41"/>
    <mergeCell ref="A32:B32"/>
    <mergeCell ref="A6:A7"/>
    <mergeCell ref="B6:B7"/>
    <mergeCell ref="A36:B36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SheetLayoutView="100" workbookViewId="0" topLeftCell="A1">
      <selection activeCell="G77" sqref="G77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16.14062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1774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21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21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507963.47</v>
      </c>
      <c r="D8" s="71"/>
      <c r="E8" s="71"/>
      <c r="F8" s="71"/>
      <c r="G8" s="71"/>
      <c r="H8" s="73">
        <f>E8+G8+C8</f>
        <v>507963.47</v>
      </c>
    </row>
    <row r="9" spans="1:8" ht="12.75">
      <c r="A9" s="85"/>
      <c r="B9" s="86"/>
      <c r="C9" s="87"/>
      <c r="D9" s="88"/>
      <c r="E9" s="88"/>
      <c r="F9" s="85"/>
      <c r="G9" s="85"/>
      <c r="H9" s="88"/>
    </row>
    <row r="10" spans="1:8" ht="14.25" customHeight="1">
      <c r="A10" s="89">
        <v>39661</v>
      </c>
      <c r="B10" s="90" t="s">
        <v>1896</v>
      </c>
      <c r="C10" s="91">
        <v>180000</v>
      </c>
      <c r="D10" s="92"/>
      <c r="E10" s="93"/>
      <c r="F10" s="94"/>
      <c r="G10" s="98"/>
      <c r="H10" s="99">
        <f aca="true" t="shared" si="0" ref="H10:H41">E10+G10+C10</f>
        <v>180000</v>
      </c>
    </row>
    <row r="11" spans="1:8" ht="12.75" customHeight="1">
      <c r="A11" s="89">
        <v>39661</v>
      </c>
      <c r="B11" s="100" t="s">
        <v>1900</v>
      </c>
      <c r="C11" s="101">
        <v>161145</v>
      </c>
      <c r="D11" s="102"/>
      <c r="E11" s="103"/>
      <c r="F11" s="104"/>
      <c r="G11" s="105"/>
      <c r="H11" s="106">
        <f t="shared" si="0"/>
        <v>161145</v>
      </c>
    </row>
    <row r="12" spans="1:8" ht="14.25" customHeight="1">
      <c r="A12" s="89">
        <v>39661</v>
      </c>
      <c r="B12" s="107" t="s">
        <v>1790</v>
      </c>
      <c r="C12" s="108">
        <v>150000</v>
      </c>
      <c r="D12" s="109"/>
      <c r="E12" s="110"/>
      <c r="F12" s="104"/>
      <c r="G12" s="105"/>
      <c r="H12" s="111">
        <f t="shared" si="0"/>
        <v>150000</v>
      </c>
    </row>
    <row r="13" spans="1:8" ht="13.5" customHeight="1">
      <c r="A13" s="89">
        <v>39661</v>
      </c>
      <c r="B13" s="100" t="s">
        <v>1786</v>
      </c>
      <c r="C13" s="108">
        <v>100000</v>
      </c>
      <c r="D13" s="109"/>
      <c r="E13" s="110"/>
      <c r="F13" s="104"/>
      <c r="G13" s="105"/>
      <c r="H13" s="111">
        <f t="shared" si="0"/>
        <v>100000</v>
      </c>
    </row>
    <row r="14" spans="1:8" ht="12.75" customHeight="1">
      <c r="A14" s="89">
        <v>39661</v>
      </c>
      <c r="B14" s="100" t="s">
        <v>1796</v>
      </c>
      <c r="C14" s="101">
        <v>88560</v>
      </c>
      <c r="D14" s="102"/>
      <c r="E14" s="103"/>
      <c r="F14" s="104"/>
      <c r="G14" s="105"/>
      <c r="H14" s="106">
        <f t="shared" si="0"/>
        <v>88560</v>
      </c>
    </row>
    <row r="15" spans="1:8" ht="12.75" customHeight="1">
      <c r="A15" s="89">
        <v>39661</v>
      </c>
      <c r="B15" s="100" t="s">
        <v>1810</v>
      </c>
      <c r="C15" s="101">
        <v>80000</v>
      </c>
      <c r="D15" s="102"/>
      <c r="E15" s="103"/>
      <c r="F15" s="104"/>
      <c r="G15" s="105"/>
      <c r="H15" s="106">
        <f t="shared" si="0"/>
        <v>80000</v>
      </c>
    </row>
    <row r="16" spans="1:8" ht="12.75" customHeight="1">
      <c r="A16" s="89">
        <v>39661</v>
      </c>
      <c r="B16" s="100" t="s">
        <v>1805</v>
      </c>
      <c r="C16" s="101">
        <v>50000</v>
      </c>
      <c r="D16" s="102"/>
      <c r="E16" s="103"/>
      <c r="F16" s="104"/>
      <c r="G16" s="105"/>
      <c r="H16" s="106">
        <f t="shared" si="0"/>
        <v>50000</v>
      </c>
    </row>
    <row r="17" spans="1:8" ht="12.75" customHeight="1">
      <c r="A17" s="89">
        <v>39661</v>
      </c>
      <c r="B17" s="100" t="s">
        <v>1895</v>
      </c>
      <c r="C17" s="101">
        <v>50000</v>
      </c>
      <c r="D17" s="102"/>
      <c r="E17" s="103"/>
      <c r="F17" s="104"/>
      <c r="G17" s="105"/>
      <c r="H17" s="106">
        <f t="shared" si="0"/>
        <v>50000</v>
      </c>
    </row>
    <row r="18" spans="1:8" ht="12.75" customHeight="1">
      <c r="A18" s="89">
        <v>39661</v>
      </c>
      <c r="B18" s="100" t="s">
        <v>1806</v>
      </c>
      <c r="C18" s="101">
        <v>50000</v>
      </c>
      <c r="D18" s="102"/>
      <c r="E18" s="103"/>
      <c r="F18" s="104"/>
      <c r="G18" s="105"/>
      <c r="H18" s="106">
        <f t="shared" si="0"/>
        <v>50000</v>
      </c>
    </row>
    <row r="19" spans="1:8" ht="12.75" customHeight="1">
      <c r="A19" s="89">
        <v>39661</v>
      </c>
      <c r="B19" s="100" t="s">
        <v>1807</v>
      </c>
      <c r="C19" s="101">
        <v>50000</v>
      </c>
      <c r="D19" s="102"/>
      <c r="E19" s="103"/>
      <c r="F19" s="104"/>
      <c r="G19" s="105"/>
      <c r="H19" s="106">
        <f t="shared" si="0"/>
        <v>50000</v>
      </c>
    </row>
    <row r="20" spans="1:8" ht="12.75" customHeight="1">
      <c r="A20" s="89">
        <v>39661</v>
      </c>
      <c r="B20" s="100" t="s">
        <v>1894</v>
      </c>
      <c r="C20" s="101">
        <v>47037.49</v>
      </c>
      <c r="D20" s="102"/>
      <c r="E20" s="103"/>
      <c r="F20" s="104"/>
      <c r="G20" s="105"/>
      <c r="H20" s="106">
        <f t="shared" si="0"/>
        <v>47037.49</v>
      </c>
    </row>
    <row r="21" spans="1:8" ht="12.75" customHeight="1">
      <c r="A21" s="89">
        <v>39661</v>
      </c>
      <c r="B21" s="100" t="s">
        <v>1803</v>
      </c>
      <c r="C21" s="101">
        <v>40000</v>
      </c>
      <c r="D21" s="102"/>
      <c r="E21" s="103"/>
      <c r="F21" s="104"/>
      <c r="G21" s="105"/>
      <c r="H21" s="106">
        <f t="shared" si="0"/>
        <v>40000</v>
      </c>
    </row>
    <row r="22" spans="1:8" ht="12.75" customHeight="1">
      <c r="A22" s="89">
        <v>39661</v>
      </c>
      <c r="B22" s="100" t="s">
        <v>1745</v>
      </c>
      <c r="C22" s="101">
        <v>39078</v>
      </c>
      <c r="D22" s="102"/>
      <c r="E22" s="103"/>
      <c r="F22" s="104"/>
      <c r="G22" s="105"/>
      <c r="H22" s="106">
        <f t="shared" si="0"/>
        <v>39078</v>
      </c>
    </row>
    <row r="23" spans="1:8" ht="12.75" customHeight="1">
      <c r="A23" s="89">
        <v>39661</v>
      </c>
      <c r="B23" s="100" t="s">
        <v>1749</v>
      </c>
      <c r="C23" s="101">
        <v>37982.35</v>
      </c>
      <c r="D23" s="102"/>
      <c r="E23" s="103"/>
      <c r="F23" s="104"/>
      <c r="G23" s="105"/>
      <c r="H23" s="106">
        <f t="shared" si="0"/>
        <v>37982.35</v>
      </c>
    </row>
    <row r="24" spans="1:8" ht="12.75" customHeight="1">
      <c r="A24" s="89">
        <v>39661</v>
      </c>
      <c r="B24" s="100" t="s">
        <v>1802</v>
      </c>
      <c r="C24" s="101">
        <v>34720</v>
      </c>
      <c r="D24" s="102"/>
      <c r="E24" s="103"/>
      <c r="F24" s="104"/>
      <c r="G24" s="105"/>
      <c r="H24" s="106">
        <f t="shared" si="0"/>
        <v>34720</v>
      </c>
    </row>
    <row r="25" spans="1:8" ht="12.75" customHeight="1">
      <c r="A25" s="89">
        <v>39661</v>
      </c>
      <c r="B25" s="100" t="s">
        <v>1879</v>
      </c>
      <c r="C25" s="101">
        <v>30000</v>
      </c>
      <c r="D25" s="102"/>
      <c r="E25" s="103"/>
      <c r="F25" s="104"/>
      <c r="G25" s="105"/>
      <c r="H25" s="106">
        <f t="shared" si="0"/>
        <v>30000</v>
      </c>
    </row>
    <row r="26" spans="1:8" ht="12.75" customHeight="1">
      <c r="A26" s="89">
        <v>39661</v>
      </c>
      <c r="B26" s="100" t="s">
        <v>1801</v>
      </c>
      <c r="C26" s="101">
        <v>30000</v>
      </c>
      <c r="D26" s="102"/>
      <c r="E26" s="103"/>
      <c r="F26" s="104"/>
      <c r="G26" s="105"/>
      <c r="H26" s="106">
        <f t="shared" si="0"/>
        <v>30000</v>
      </c>
    </row>
    <row r="27" spans="1:8" ht="12.75" customHeight="1">
      <c r="A27" s="89">
        <v>39661</v>
      </c>
      <c r="B27" s="100" t="s">
        <v>1878</v>
      </c>
      <c r="C27" s="101">
        <v>28897</v>
      </c>
      <c r="D27" s="102"/>
      <c r="E27" s="103"/>
      <c r="F27" s="104"/>
      <c r="G27" s="105"/>
      <c r="H27" s="106">
        <f t="shared" si="0"/>
        <v>28897</v>
      </c>
    </row>
    <row r="28" spans="1:8" ht="12.75" customHeight="1">
      <c r="A28" s="89">
        <v>39661</v>
      </c>
      <c r="B28" s="100" t="s">
        <v>1795</v>
      </c>
      <c r="C28" s="101">
        <v>25000</v>
      </c>
      <c r="D28" s="102"/>
      <c r="E28" s="103"/>
      <c r="F28" s="104"/>
      <c r="G28" s="105"/>
      <c r="H28" s="106">
        <f t="shared" si="0"/>
        <v>25000</v>
      </c>
    </row>
    <row r="29" spans="1:8" ht="12.75" customHeight="1">
      <c r="A29" s="89">
        <v>39661</v>
      </c>
      <c r="B29" s="100" t="s">
        <v>1775</v>
      </c>
      <c r="C29" s="101">
        <v>21994.44</v>
      </c>
      <c r="D29" s="102"/>
      <c r="E29" s="103"/>
      <c r="F29" s="104"/>
      <c r="G29" s="105"/>
      <c r="H29" s="106">
        <f t="shared" si="0"/>
        <v>21994.44</v>
      </c>
    </row>
    <row r="30" spans="1:8" ht="12.75" customHeight="1">
      <c r="A30" s="89">
        <v>39661</v>
      </c>
      <c r="B30" s="100" t="s">
        <v>1794</v>
      </c>
      <c r="C30" s="101">
        <v>20000</v>
      </c>
      <c r="D30" s="102"/>
      <c r="E30" s="103"/>
      <c r="F30" s="104"/>
      <c r="G30" s="105"/>
      <c r="H30" s="106">
        <f t="shared" si="0"/>
        <v>20000</v>
      </c>
    </row>
    <row r="31" spans="1:8" ht="12.75" customHeight="1">
      <c r="A31" s="89">
        <v>39661</v>
      </c>
      <c r="B31" s="100" t="s">
        <v>1821</v>
      </c>
      <c r="C31" s="112">
        <v>15340.5</v>
      </c>
      <c r="D31" s="102"/>
      <c r="E31" s="103"/>
      <c r="F31" s="113"/>
      <c r="G31" s="114"/>
      <c r="H31" s="115">
        <f t="shared" si="0"/>
        <v>15340.5</v>
      </c>
    </row>
    <row r="32" spans="1:8" ht="12.75" customHeight="1">
      <c r="A32" s="89">
        <v>39661</v>
      </c>
      <c r="B32" s="100" t="s">
        <v>1789</v>
      </c>
      <c r="C32" s="116">
        <v>15000</v>
      </c>
      <c r="D32" s="109"/>
      <c r="E32" s="110"/>
      <c r="F32" s="113"/>
      <c r="G32" s="114"/>
      <c r="H32" s="117">
        <f t="shared" si="0"/>
        <v>15000</v>
      </c>
    </row>
    <row r="33" spans="1:8" ht="12.75" customHeight="1">
      <c r="A33" s="89">
        <v>39661</v>
      </c>
      <c r="B33" s="100" t="s">
        <v>1926</v>
      </c>
      <c r="C33" s="116">
        <v>13399</v>
      </c>
      <c r="D33" s="109"/>
      <c r="E33" s="110"/>
      <c r="F33" s="113"/>
      <c r="G33" s="114"/>
      <c r="H33" s="117">
        <f t="shared" si="0"/>
        <v>13399</v>
      </c>
    </row>
    <row r="34" spans="1:8" ht="12.75" customHeight="1">
      <c r="A34" s="89">
        <v>39661</v>
      </c>
      <c r="B34" s="100" t="s">
        <v>1902</v>
      </c>
      <c r="C34" s="116">
        <v>12930</v>
      </c>
      <c r="D34" s="109"/>
      <c r="E34" s="110"/>
      <c r="F34" s="113"/>
      <c r="G34" s="114"/>
      <c r="H34" s="117">
        <f t="shared" si="0"/>
        <v>12930</v>
      </c>
    </row>
    <row r="35" spans="1:8" ht="12.75" customHeight="1">
      <c r="A35" s="89">
        <v>39661</v>
      </c>
      <c r="B35" s="100" t="s">
        <v>1853</v>
      </c>
      <c r="C35" s="112">
        <v>12553.24</v>
      </c>
      <c r="D35" s="102"/>
      <c r="E35" s="103"/>
      <c r="F35" s="113"/>
      <c r="G35" s="114"/>
      <c r="H35" s="115">
        <f t="shared" si="0"/>
        <v>12553.24</v>
      </c>
    </row>
    <row r="36" spans="1:8" ht="12.75" customHeight="1">
      <c r="A36" s="89">
        <v>39661</v>
      </c>
      <c r="B36" s="100" t="s">
        <v>1852</v>
      </c>
      <c r="C36" s="112">
        <v>11064.41</v>
      </c>
      <c r="D36" s="102"/>
      <c r="E36" s="103"/>
      <c r="F36" s="113"/>
      <c r="G36" s="114"/>
      <c r="H36" s="115">
        <f t="shared" si="0"/>
        <v>11064.41</v>
      </c>
    </row>
    <row r="37" spans="1:8" ht="12.75" customHeight="1">
      <c r="A37" s="89">
        <v>39661</v>
      </c>
      <c r="B37" s="100" t="s">
        <v>1785</v>
      </c>
      <c r="C37" s="116">
        <v>10933</v>
      </c>
      <c r="D37" s="102"/>
      <c r="E37" s="103"/>
      <c r="F37" s="113"/>
      <c r="G37" s="114"/>
      <c r="H37" s="117">
        <f t="shared" si="0"/>
        <v>10933</v>
      </c>
    </row>
    <row r="38" spans="1:8" ht="12.75" customHeight="1">
      <c r="A38" s="89">
        <v>39661</v>
      </c>
      <c r="B38" s="100" t="s">
        <v>1850</v>
      </c>
      <c r="C38" s="112">
        <v>10000</v>
      </c>
      <c r="D38" s="102"/>
      <c r="E38" s="103"/>
      <c r="F38" s="113"/>
      <c r="G38" s="114"/>
      <c r="H38" s="115">
        <f t="shared" si="0"/>
        <v>10000</v>
      </c>
    </row>
    <row r="39" spans="1:8" ht="12.75" customHeight="1">
      <c r="A39" s="89">
        <v>39661</v>
      </c>
      <c r="B39" s="100" t="s">
        <v>1851</v>
      </c>
      <c r="C39" s="112">
        <v>10000</v>
      </c>
      <c r="D39" s="102"/>
      <c r="E39" s="103"/>
      <c r="F39" s="113"/>
      <c r="G39" s="114"/>
      <c r="H39" s="115">
        <f t="shared" si="0"/>
        <v>10000</v>
      </c>
    </row>
    <row r="40" spans="1:8" ht="12.75" customHeight="1">
      <c r="A40" s="89">
        <v>39661</v>
      </c>
      <c r="B40" s="100" t="s">
        <v>1908</v>
      </c>
      <c r="C40" s="112">
        <v>9700</v>
      </c>
      <c r="D40" s="102"/>
      <c r="E40" s="103"/>
      <c r="F40" s="113"/>
      <c r="G40" s="114"/>
      <c r="H40" s="115">
        <f t="shared" si="0"/>
        <v>9700</v>
      </c>
    </row>
    <row r="41" spans="1:8" ht="12.75" customHeight="1">
      <c r="A41" s="89">
        <v>39661</v>
      </c>
      <c r="B41" s="100" t="s">
        <v>1849</v>
      </c>
      <c r="C41" s="112">
        <v>8620</v>
      </c>
      <c r="D41" s="102"/>
      <c r="E41" s="103"/>
      <c r="F41" s="113"/>
      <c r="G41" s="114"/>
      <c r="H41" s="115">
        <f t="shared" si="0"/>
        <v>8620</v>
      </c>
    </row>
    <row r="42" spans="1:8" ht="12.75" customHeight="1">
      <c r="A42" s="89">
        <v>39661</v>
      </c>
      <c r="B42" s="100" t="s">
        <v>1793</v>
      </c>
      <c r="C42" s="112">
        <v>7500</v>
      </c>
      <c r="D42" s="102"/>
      <c r="E42" s="103"/>
      <c r="F42" s="113"/>
      <c r="G42" s="114"/>
      <c r="H42" s="115">
        <f aca="true" t="shared" si="1" ref="H42:H73">E42+G42+C42</f>
        <v>7500</v>
      </c>
    </row>
    <row r="43" spans="1:8" ht="12.75" customHeight="1">
      <c r="A43" s="89">
        <v>39661</v>
      </c>
      <c r="B43" s="100" t="s">
        <v>1925</v>
      </c>
      <c r="C43" s="112">
        <v>6990.85</v>
      </c>
      <c r="D43" s="102"/>
      <c r="E43" s="103"/>
      <c r="F43" s="113"/>
      <c r="G43" s="114"/>
      <c r="H43" s="115">
        <f t="shared" si="1"/>
        <v>6990.85</v>
      </c>
    </row>
    <row r="44" spans="1:8" ht="12.75" customHeight="1">
      <c r="A44" s="89">
        <v>39661</v>
      </c>
      <c r="B44" s="100" t="s">
        <v>1809</v>
      </c>
      <c r="C44" s="112">
        <v>6620</v>
      </c>
      <c r="D44" s="102"/>
      <c r="E44" s="103"/>
      <c r="F44" s="113"/>
      <c r="G44" s="114"/>
      <c r="H44" s="115">
        <f t="shared" si="1"/>
        <v>6620</v>
      </c>
    </row>
    <row r="45" spans="1:8" ht="12.75" customHeight="1">
      <c r="A45" s="89">
        <v>39661</v>
      </c>
      <c r="B45" s="100" t="s">
        <v>1808</v>
      </c>
      <c r="C45" s="112">
        <v>6330</v>
      </c>
      <c r="D45" s="102"/>
      <c r="E45" s="103"/>
      <c r="F45" s="113"/>
      <c r="G45" s="114"/>
      <c r="H45" s="115">
        <f t="shared" si="1"/>
        <v>6330</v>
      </c>
    </row>
    <row r="46" spans="1:8" ht="12.75" customHeight="1">
      <c r="A46" s="89">
        <v>39661</v>
      </c>
      <c r="B46" s="100" t="s">
        <v>1848</v>
      </c>
      <c r="C46" s="112">
        <v>5703</v>
      </c>
      <c r="D46" s="102"/>
      <c r="E46" s="103"/>
      <c r="F46" s="113"/>
      <c r="G46" s="114"/>
      <c r="H46" s="115">
        <f t="shared" si="1"/>
        <v>5703</v>
      </c>
    </row>
    <row r="47" spans="1:8" ht="12.75" customHeight="1">
      <c r="A47" s="89">
        <v>39661</v>
      </c>
      <c r="B47" s="100" t="s">
        <v>1845</v>
      </c>
      <c r="C47" s="112">
        <v>5000</v>
      </c>
      <c r="D47" s="102"/>
      <c r="E47" s="103"/>
      <c r="F47" s="113"/>
      <c r="G47" s="114"/>
      <c r="H47" s="115">
        <f t="shared" si="1"/>
        <v>5000</v>
      </c>
    </row>
    <row r="48" spans="1:8" ht="12.75" customHeight="1">
      <c r="A48" s="89">
        <v>39661</v>
      </c>
      <c r="B48" s="107" t="s">
        <v>1804</v>
      </c>
      <c r="C48" s="112">
        <v>5000</v>
      </c>
      <c r="D48" s="102"/>
      <c r="E48" s="103"/>
      <c r="F48" s="113"/>
      <c r="G48" s="114"/>
      <c r="H48" s="115">
        <f t="shared" si="1"/>
        <v>5000</v>
      </c>
    </row>
    <row r="49" spans="1:8" ht="12.75" customHeight="1">
      <c r="A49" s="89">
        <v>39661</v>
      </c>
      <c r="B49" s="100" t="s">
        <v>1811</v>
      </c>
      <c r="C49" s="112">
        <v>5000</v>
      </c>
      <c r="D49" s="102"/>
      <c r="E49" s="103"/>
      <c r="F49" s="113"/>
      <c r="G49" s="114"/>
      <c r="H49" s="115">
        <f t="shared" si="1"/>
        <v>5000</v>
      </c>
    </row>
    <row r="50" spans="1:8" ht="12.75" customHeight="1">
      <c r="A50" s="89">
        <v>39661</v>
      </c>
      <c r="B50" s="100" t="s">
        <v>1847</v>
      </c>
      <c r="C50" s="112">
        <v>5000</v>
      </c>
      <c r="D50" s="102"/>
      <c r="E50" s="103"/>
      <c r="F50" s="113"/>
      <c r="G50" s="114"/>
      <c r="H50" s="115">
        <f t="shared" si="1"/>
        <v>5000</v>
      </c>
    </row>
    <row r="51" spans="1:8" ht="12.75" customHeight="1">
      <c r="A51" s="89">
        <v>39661</v>
      </c>
      <c r="B51" s="100" t="s">
        <v>1846</v>
      </c>
      <c r="C51" s="112">
        <v>5000</v>
      </c>
      <c r="D51" s="102"/>
      <c r="E51" s="103"/>
      <c r="F51" s="113"/>
      <c r="G51" s="114"/>
      <c r="H51" s="115">
        <f t="shared" si="1"/>
        <v>5000</v>
      </c>
    </row>
    <row r="52" spans="1:8" ht="12.75" customHeight="1">
      <c r="A52" s="89">
        <v>39661</v>
      </c>
      <c r="B52" s="100" t="s">
        <v>1928</v>
      </c>
      <c r="C52" s="112">
        <v>4664.57</v>
      </c>
      <c r="D52" s="118"/>
      <c r="E52" s="119"/>
      <c r="F52" s="113"/>
      <c r="G52" s="114"/>
      <c r="H52" s="115">
        <f t="shared" si="1"/>
        <v>4664.57</v>
      </c>
    </row>
    <row r="53" spans="1:8" ht="12.75" customHeight="1">
      <c r="A53" s="89">
        <v>39661</v>
      </c>
      <c r="B53" s="120" t="s">
        <v>1843</v>
      </c>
      <c r="C53" s="112">
        <v>4000</v>
      </c>
      <c r="D53" s="118"/>
      <c r="E53" s="119"/>
      <c r="F53" s="113"/>
      <c r="G53" s="114"/>
      <c r="H53" s="115">
        <f t="shared" si="1"/>
        <v>4000</v>
      </c>
    </row>
    <row r="54" spans="1:8" ht="12.75" customHeight="1">
      <c r="A54" s="89">
        <v>39661</v>
      </c>
      <c r="B54" s="120" t="s">
        <v>1844</v>
      </c>
      <c r="C54" s="112">
        <v>4000</v>
      </c>
      <c r="D54" s="118"/>
      <c r="E54" s="119"/>
      <c r="F54" s="113"/>
      <c r="G54" s="114"/>
      <c r="H54" s="115">
        <f t="shared" si="1"/>
        <v>4000</v>
      </c>
    </row>
    <row r="55" spans="1:8" ht="12.75" customHeight="1">
      <c r="A55" s="89">
        <v>39661</v>
      </c>
      <c r="B55" s="120" t="s">
        <v>1907</v>
      </c>
      <c r="C55" s="112">
        <v>3709</v>
      </c>
      <c r="D55" s="118"/>
      <c r="E55" s="119"/>
      <c r="F55" s="113"/>
      <c r="G55" s="114"/>
      <c r="H55" s="115">
        <f t="shared" si="1"/>
        <v>3709</v>
      </c>
    </row>
    <row r="56" spans="1:8" ht="12.75" customHeight="1">
      <c r="A56" s="89">
        <v>39661</v>
      </c>
      <c r="B56" s="120" t="s">
        <v>1842</v>
      </c>
      <c r="C56" s="112">
        <v>3600</v>
      </c>
      <c r="D56" s="118"/>
      <c r="E56" s="119"/>
      <c r="F56" s="113"/>
      <c r="G56" s="114"/>
      <c r="H56" s="115">
        <f t="shared" si="1"/>
        <v>3600</v>
      </c>
    </row>
    <row r="57" spans="1:8" ht="12.75" customHeight="1">
      <c r="A57" s="89">
        <v>39661</v>
      </c>
      <c r="B57" s="100" t="s">
        <v>1800</v>
      </c>
      <c r="C57" s="112">
        <v>3370</v>
      </c>
      <c r="D57" s="118"/>
      <c r="E57" s="119"/>
      <c r="F57" s="113"/>
      <c r="G57" s="114"/>
      <c r="H57" s="115">
        <f t="shared" si="1"/>
        <v>3370</v>
      </c>
    </row>
    <row r="58" spans="1:8" ht="12.75" customHeight="1">
      <c r="A58" s="89">
        <v>39661</v>
      </c>
      <c r="B58" s="100" t="s">
        <v>1799</v>
      </c>
      <c r="C58" s="112">
        <v>3213.03</v>
      </c>
      <c r="D58" s="118"/>
      <c r="E58" s="119"/>
      <c r="F58" s="113"/>
      <c r="G58" s="114"/>
      <c r="H58" s="115">
        <f t="shared" si="1"/>
        <v>3213.03</v>
      </c>
    </row>
    <row r="59" spans="1:8" ht="12.75" customHeight="1">
      <c r="A59" s="89">
        <v>39661</v>
      </c>
      <c r="B59" s="121" t="s">
        <v>1798</v>
      </c>
      <c r="C59" s="112">
        <v>3110</v>
      </c>
      <c r="D59" s="118"/>
      <c r="E59" s="119"/>
      <c r="F59" s="113"/>
      <c r="G59" s="114"/>
      <c r="H59" s="115">
        <f t="shared" si="1"/>
        <v>3110</v>
      </c>
    </row>
    <row r="60" spans="1:8" ht="12.75" customHeight="1">
      <c r="A60" s="89">
        <v>39661</v>
      </c>
      <c r="B60" s="120" t="s">
        <v>1841</v>
      </c>
      <c r="C60" s="112">
        <v>3062</v>
      </c>
      <c r="D60" s="118"/>
      <c r="E60" s="119"/>
      <c r="F60" s="113"/>
      <c r="G60" s="114"/>
      <c r="H60" s="115">
        <f t="shared" si="1"/>
        <v>3062</v>
      </c>
    </row>
    <row r="61" spans="1:8" ht="12.75" customHeight="1">
      <c r="A61" s="89">
        <v>39661</v>
      </c>
      <c r="B61" s="120" t="s">
        <v>1840</v>
      </c>
      <c r="C61" s="112">
        <v>3000</v>
      </c>
      <c r="D61" s="118"/>
      <c r="E61" s="119"/>
      <c r="F61" s="113"/>
      <c r="G61" s="114"/>
      <c r="H61" s="115">
        <f t="shared" si="1"/>
        <v>3000</v>
      </c>
    </row>
    <row r="62" spans="1:8" ht="12.75" customHeight="1">
      <c r="A62" s="89">
        <v>39661</v>
      </c>
      <c r="B62" s="120" t="s">
        <v>1838</v>
      </c>
      <c r="C62" s="112">
        <v>3000</v>
      </c>
      <c r="D62" s="118"/>
      <c r="E62" s="119"/>
      <c r="F62" s="113"/>
      <c r="G62" s="114"/>
      <c r="H62" s="115">
        <f t="shared" si="1"/>
        <v>3000</v>
      </c>
    </row>
    <row r="63" spans="1:8" ht="12.75" customHeight="1">
      <c r="A63" s="89">
        <v>39661</v>
      </c>
      <c r="B63" s="120" t="s">
        <v>1837</v>
      </c>
      <c r="C63" s="112">
        <v>3000</v>
      </c>
      <c r="D63" s="118"/>
      <c r="E63" s="119"/>
      <c r="F63" s="113"/>
      <c r="G63" s="114"/>
      <c r="H63" s="115">
        <f t="shared" si="1"/>
        <v>3000</v>
      </c>
    </row>
    <row r="64" spans="1:8" ht="12.75" customHeight="1">
      <c r="A64" s="89">
        <v>39661</v>
      </c>
      <c r="B64" s="120" t="s">
        <v>1797</v>
      </c>
      <c r="C64" s="112">
        <v>3000</v>
      </c>
      <c r="D64" s="118"/>
      <c r="E64" s="119"/>
      <c r="F64" s="113"/>
      <c r="G64" s="114"/>
      <c r="H64" s="115">
        <f t="shared" si="1"/>
        <v>3000</v>
      </c>
    </row>
    <row r="65" spans="1:8" ht="12.75" customHeight="1">
      <c r="A65" s="89">
        <v>39661</v>
      </c>
      <c r="B65" s="120" t="s">
        <v>1836</v>
      </c>
      <c r="C65" s="112">
        <v>3000</v>
      </c>
      <c r="D65" s="118"/>
      <c r="E65" s="119"/>
      <c r="F65" s="113"/>
      <c r="G65" s="114"/>
      <c r="H65" s="115">
        <f t="shared" si="1"/>
        <v>3000</v>
      </c>
    </row>
    <row r="66" spans="1:8" ht="12.75" customHeight="1">
      <c r="A66" s="89">
        <v>39661</v>
      </c>
      <c r="B66" s="120" t="s">
        <v>1839</v>
      </c>
      <c r="C66" s="112">
        <v>3000</v>
      </c>
      <c r="D66" s="118"/>
      <c r="E66" s="119"/>
      <c r="F66" s="113"/>
      <c r="G66" s="114"/>
      <c r="H66" s="115">
        <f t="shared" si="1"/>
        <v>3000</v>
      </c>
    </row>
    <row r="67" spans="1:8" ht="12.75" customHeight="1">
      <c r="A67" s="89">
        <v>39661</v>
      </c>
      <c r="B67" s="120" t="s">
        <v>1897</v>
      </c>
      <c r="C67" s="112">
        <v>2740</v>
      </c>
      <c r="D67" s="118"/>
      <c r="E67" s="119"/>
      <c r="F67" s="113"/>
      <c r="G67" s="114"/>
      <c r="H67" s="115">
        <f t="shared" si="1"/>
        <v>2740</v>
      </c>
    </row>
    <row r="68" spans="1:8" ht="12.75" customHeight="1">
      <c r="A68" s="89">
        <v>39661</v>
      </c>
      <c r="B68" s="120" t="s">
        <v>1835</v>
      </c>
      <c r="C68" s="112">
        <v>2610</v>
      </c>
      <c r="D68" s="118"/>
      <c r="E68" s="119"/>
      <c r="F68" s="113"/>
      <c r="G68" s="114"/>
      <c r="H68" s="115">
        <f t="shared" si="1"/>
        <v>2610</v>
      </c>
    </row>
    <row r="69" spans="1:8" ht="12.75" customHeight="1">
      <c r="A69" s="89">
        <v>39661</v>
      </c>
      <c r="B69" s="120" t="s">
        <v>1906</v>
      </c>
      <c r="C69" s="112">
        <v>2356.92</v>
      </c>
      <c r="D69" s="118"/>
      <c r="E69" s="119"/>
      <c r="F69" s="113"/>
      <c r="G69" s="114"/>
      <c r="H69" s="115">
        <f t="shared" si="1"/>
        <v>2356.92</v>
      </c>
    </row>
    <row r="70" spans="1:8" ht="12.75" customHeight="1">
      <c r="A70" s="89">
        <v>39661</v>
      </c>
      <c r="B70" s="120" t="s">
        <v>1834</v>
      </c>
      <c r="C70" s="112">
        <v>2270</v>
      </c>
      <c r="D70" s="118"/>
      <c r="E70" s="119"/>
      <c r="F70" s="113"/>
      <c r="G70" s="114"/>
      <c r="H70" s="115">
        <f t="shared" si="1"/>
        <v>2270</v>
      </c>
    </row>
    <row r="71" spans="1:8" ht="12.75" customHeight="1">
      <c r="A71" s="89">
        <v>39661</v>
      </c>
      <c r="B71" s="120" t="s">
        <v>1833</v>
      </c>
      <c r="C71" s="112">
        <v>2017</v>
      </c>
      <c r="D71" s="118"/>
      <c r="E71" s="119"/>
      <c r="F71" s="113"/>
      <c r="G71" s="114"/>
      <c r="H71" s="115">
        <f t="shared" si="1"/>
        <v>2017</v>
      </c>
    </row>
    <row r="72" spans="1:8" ht="12.75" customHeight="1">
      <c r="A72" s="89">
        <v>39661</v>
      </c>
      <c r="B72" s="120" t="s">
        <v>1830</v>
      </c>
      <c r="C72" s="112">
        <v>2000</v>
      </c>
      <c r="D72" s="118"/>
      <c r="E72" s="119"/>
      <c r="F72" s="113"/>
      <c r="G72" s="114"/>
      <c r="H72" s="115">
        <f t="shared" si="1"/>
        <v>2000</v>
      </c>
    </row>
    <row r="73" spans="1:8" ht="12.75" customHeight="1">
      <c r="A73" s="89">
        <v>39661</v>
      </c>
      <c r="B73" s="120" t="s">
        <v>1792</v>
      </c>
      <c r="C73" s="116">
        <v>2000</v>
      </c>
      <c r="D73" s="122"/>
      <c r="E73" s="123"/>
      <c r="F73" s="113"/>
      <c r="G73" s="114"/>
      <c r="H73" s="117">
        <f t="shared" si="1"/>
        <v>2000</v>
      </c>
    </row>
    <row r="74" spans="1:8" ht="12.75" customHeight="1">
      <c r="A74" s="89">
        <v>39661</v>
      </c>
      <c r="B74" s="120" t="s">
        <v>1829</v>
      </c>
      <c r="C74" s="112">
        <v>2000</v>
      </c>
      <c r="D74" s="118"/>
      <c r="E74" s="119"/>
      <c r="F74" s="113"/>
      <c r="G74" s="114"/>
      <c r="H74" s="115">
        <f aca="true" t="shared" si="2" ref="H74:H105">E74+G74+C74</f>
        <v>2000</v>
      </c>
    </row>
    <row r="75" spans="1:8" ht="12.75" customHeight="1">
      <c r="A75" s="89">
        <v>39661</v>
      </c>
      <c r="B75" s="120" t="s">
        <v>1791</v>
      </c>
      <c r="C75" s="116">
        <v>2000</v>
      </c>
      <c r="D75" s="122"/>
      <c r="E75" s="123"/>
      <c r="F75" s="113"/>
      <c r="G75" s="114"/>
      <c r="H75" s="117">
        <f t="shared" si="2"/>
        <v>2000</v>
      </c>
    </row>
    <row r="76" spans="1:8" ht="12.75" customHeight="1">
      <c r="A76" s="89">
        <v>39661</v>
      </c>
      <c r="B76" s="120" t="s">
        <v>1824</v>
      </c>
      <c r="C76" s="112">
        <v>2000</v>
      </c>
      <c r="D76" s="118"/>
      <c r="E76" s="119"/>
      <c r="F76" s="113"/>
      <c r="G76" s="114"/>
      <c r="H76" s="115">
        <f t="shared" si="2"/>
        <v>2000</v>
      </c>
    </row>
    <row r="77" spans="1:8" ht="12.75" customHeight="1">
      <c r="A77" s="89">
        <v>39661</v>
      </c>
      <c r="B77" s="120" t="s">
        <v>1832</v>
      </c>
      <c r="C77" s="112">
        <v>2000</v>
      </c>
      <c r="D77" s="118"/>
      <c r="E77" s="119"/>
      <c r="F77" s="113"/>
      <c r="G77" s="114"/>
      <c r="H77" s="115">
        <f t="shared" si="2"/>
        <v>2000</v>
      </c>
    </row>
    <row r="78" spans="1:8" ht="12.75" customHeight="1">
      <c r="A78" s="89">
        <v>39661</v>
      </c>
      <c r="B78" s="120" t="s">
        <v>1831</v>
      </c>
      <c r="C78" s="112">
        <v>2000</v>
      </c>
      <c r="D78" s="118"/>
      <c r="E78" s="119"/>
      <c r="F78" s="113"/>
      <c r="G78" s="114"/>
      <c r="H78" s="115">
        <f t="shared" si="2"/>
        <v>2000</v>
      </c>
    </row>
    <row r="79" spans="1:8" ht="12.75" customHeight="1">
      <c r="A79" s="89">
        <v>39661</v>
      </c>
      <c r="B79" s="120" t="s">
        <v>1901</v>
      </c>
      <c r="C79" s="116">
        <v>2000</v>
      </c>
      <c r="D79" s="122"/>
      <c r="E79" s="123"/>
      <c r="F79" s="113"/>
      <c r="G79" s="114"/>
      <c r="H79" s="117">
        <f t="shared" si="2"/>
        <v>2000</v>
      </c>
    </row>
    <row r="80" spans="1:8" ht="12.75" customHeight="1">
      <c r="A80" s="89">
        <v>39661</v>
      </c>
      <c r="B80" s="120" t="s">
        <v>1828</v>
      </c>
      <c r="C80" s="112">
        <v>2000</v>
      </c>
      <c r="D80" s="118"/>
      <c r="E80" s="119"/>
      <c r="F80" s="113"/>
      <c r="G80" s="114"/>
      <c r="H80" s="115">
        <f t="shared" si="2"/>
        <v>2000</v>
      </c>
    </row>
    <row r="81" spans="1:8" ht="12.75" customHeight="1">
      <c r="A81" s="89">
        <v>39661</v>
      </c>
      <c r="B81" s="120" t="s">
        <v>1905</v>
      </c>
      <c r="C81" s="116">
        <v>1710.68</v>
      </c>
      <c r="D81" s="122"/>
      <c r="E81" s="123"/>
      <c r="F81" s="124"/>
      <c r="G81" s="119"/>
      <c r="H81" s="117">
        <f t="shared" si="2"/>
        <v>1710.68</v>
      </c>
    </row>
    <row r="82" spans="1:8" ht="12.75" customHeight="1">
      <c r="A82" s="89">
        <v>39661</v>
      </c>
      <c r="B82" s="120" t="s">
        <v>1899</v>
      </c>
      <c r="C82" s="112">
        <v>1600.07</v>
      </c>
      <c r="D82" s="118"/>
      <c r="E82" s="119"/>
      <c r="F82" s="113"/>
      <c r="G82" s="114"/>
      <c r="H82" s="115">
        <f t="shared" si="2"/>
        <v>1600.07</v>
      </c>
    </row>
    <row r="83" spans="1:8" ht="12.75" customHeight="1">
      <c r="A83" s="89">
        <v>39661</v>
      </c>
      <c r="B83" s="120" t="s">
        <v>1826</v>
      </c>
      <c r="C83" s="112">
        <v>1500</v>
      </c>
      <c r="D83" s="118"/>
      <c r="E83" s="119"/>
      <c r="F83" s="113"/>
      <c r="G83" s="114"/>
      <c r="H83" s="115">
        <f t="shared" si="2"/>
        <v>1500</v>
      </c>
    </row>
    <row r="84" spans="1:8" ht="12.75" customHeight="1">
      <c r="A84" s="89">
        <v>39661</v>
      </c>
      <c r="B84" s="120" t="s">
        <v>1827</v>
      </c>
      <c r="C84" s="112">
        <v>1500</v>
      </c>
      <c r="D84" s="118"/>
      <c r="E84" s="119"/>
      <c r="F84" s="113"/>
      <c r="G84" s="114"/>
      <c r="H84" s="115">
        <f t="shared" si="2"/>
        <v>1500</v>
      </c>
    </row>
    <row r="85" spans="1:8" ht="12.75" customHeight="1">
      <c r="A85" s="89">
        <v>39661</v>
      </c>
      <c r="B85" s="120" t="s">
        <v>1904</v>
      </c>
      <c r="C85" s="116">
        <v>1493.05</v>
      </c>
      <c r="D85" s="122"/>
      <c r="E85" s="123"/>
      <c r="F85" s="124"/>
      <c r="G85" s="119"/>
      <c r="H85" s="117">
        <f t="shared" si="2"/>
        <v>1493.05</v>
      </c>
    </row>
    <row r="86" spans="1:8" ht="12.75" customHeight="1">
      <c r="A86" s="89">
        <v>39661</v>
      </c>
      <c r="B86" s="120" t="s">
        <v>1927</v>
      </c>
      <c r="C86" s="116">
        <v>1134</v>
      </c>
      <c r="D86" s="122"/>
      <c r="E86" s="123"/>
      <c r="F86" s="124"/>
      <c r="G86" s="119"/>
      <c r="H86" s="117">
        <f t="shared" si="2"/>
        <v>1134</v>
      </c>
    </row>
    <row r="87" spans="1:8" ht="12.75" customHeight="1">
      <c r="A87" s="89">
        <v>39661</v>
      </c>
      <c r="B87" s="120" t="s">
        <v>1822</v>
      </c>
      <c r="C87" s="112">
        <v>1000</v>
      </c>
      <c r="D87" s="118"/>
      <c r="E87" s="119"/>
      <c r="F87" s="113"/>
      <c r="G87" s="114"/>
      <c r="H87" s="115">
        <f t="shared" si="2"/>
        <v>1000</v>
      </c>
    </row>
    <row r="88" spans="1:8" ht="12.75" customHeight="1">
      <c r="A88" s="89">
        <v>39661</v>
      </c>
      <c r="B88" s="120" t="s">
        <v>1820</v>
      </c>
      <c r="C88" s="112">
        <v>1000</v>
      </c>
      <c r="D88" s="118"/>
      <c r="E88" s="119"/>
      <c r="F88" s="113"/>
      <c r="G88" s="114"/>
      <c r="H88" s="115">
        <f t="shared" si="2"/>
        <v>1000</v>
      </c>
    </row>
    <row r="89" spans="1:8" ht="12.75" customHeight="1">
      <c r="A89" s="89">
        <v>39661</v>
      </c>
      <c r="B89" s="120" t="s">
        <v>1783</v>
      </c>
      <c r="C89" s="116">
        <v>1000</v>
      </c>
      <c r="D89" s="122"/>
      <c r="E89" s="123"/>
      <c r="F89" s="124"/>
      <c r="G89" s="119"/>
      <c r="H89" s="117">
        <f t="shared" si="2"/>
        <v>1000</v>
      </c>
    </row>
    <row r="90" spans="1:8" ht="12.75" customHeight="1">
      <c r="A90" s="89">
        <v>39661</v>
      </c>
      <c r="B90" s="120" t="s">
        <v>1819</v>
      </c>
      <c r="C90" s="112">
        <v>1000</v>
      </c>
      <c r="D90" s="118"/>
      <c r="E90" s="119"/>
      <c r="F90" s="113"/>
      <c r="G90" s="114"/>
      <c r="H90" s="115">
        <f t="shared" si="2"/>
        <v>1000</v>
      </c>
    </row>
    <row r="91" spans="1:8" ht="12.75" customHeight="1">
      <c r="A91" s="89">
        <v>39661</v>
      </c>
      <c r="B91" s="120" t="s">
        <v>1823</v>
      </c>
      <c r="C91" s="112">
        <v>1000</v>
      </c>
      <c r="D91" s="118"/>
      <c r="E91" s="119"/>
      <c r="F91" s="113"/>
      <c r="G91" s="114"/>
      <c r="H91" s="115">
        <f t="shared" si="2"/>
        <v>1000</v>
      </c>
    </row>
    <row r="92" spans="1:8" ht="12.75" customHeight="1">
      <c r="A92" s="89">
        <v>39661</v>
      </c>
      <c r="B92" s="120" t="s">
        <v>1784</v>
      </c>
      <c r="C92" s="116">
        <v>1000</v>
      </c>
      <c r="D92" s="122"/>
      <c r="E92" s="123"/>
      <c r="F92" s="124"/>
      <c r="G92" s="119"/>
      <c r="H92" s="117">
        <f t="shared" si="2"/>
        <v>1000</v>
      </c>
    </row>
    <row r="93" spans="1:8" ht="12.75" customHeight="1">
      <c r="A93" s="89">
        <v>39661</v>
      </c>
      <c r="B93" s="120" t="s">
        <v>1781</v>
      </c>
      <c r="C93" s="116">
        <v>1000</v>
      </c>
      <c r="D93" s="122"/>
      <c r="E93" s="123"/>
      <c r="F93" s="124"/>
      <c r="G93" s="119"/>
      <c r="H93" s="117">
        <f t="shared" si="2"/>
        <v>1000</v>
      </c>
    </row>
    <row r="94" spans="1:8" ht="12.75" customHeight="1">
      <c r="A94" s="89">
        <v>39661</v>
      </c>
      <c r="B94" s="120" t="s">
        <v>1782</v>
      </c>
      <c r="C94" s="116">
        <v>1000</v>
      </c>
      <c r="D94" s="122"/>
      <c r="E94" s="123"/>
      <c r="F94" s="124"/>
      <c r="G94" s="119"/>
      <c r="H94" s="117">
        <f t="shared" si="2"/>
        <v>1000</v>
      </c>
    </row>
    <row r="95" spans="1:8" ht="12.75" customHeight="1">
      <c r="A95" s="89">
        <v>39661</v>
      </c>
      <c r="B95" s="120" t="s">
        <v>1825</v>
      </c>
      <c r="C95" s="112">
        <v>1000</v>
      </c>
      <c r="D95" s="118"/>
      <c r="E95" s="119"/>
      <c r="F95" s="113"/>
      <c r="G95" s="114"/>
      <c r="H95" s="115">
        <f t="shared" si="2"/>
        <v>1000</v>
      </c>
    </row>
    <row r="96" spans="1:8" ht="12.75" customHeight="1">
      <c r="A96" s="89">
        <v>39661</v>
      </c>
      <c r="B96" s="120" t="s">
        <v>1818</v>
      </c>
      <c r="C96" s="112">
        <v>1000</v>
      </c>
      <c r="D96" s="118"/>
      <c r="E96" s="119"/>
      <c r="F96" s="113"/>
      <c r="G96" s="114"/>
      <c r="H96" s="115">
        <f t="shared" si="2"/>
        <v>1000</v>
      </c>
    </row>
    <row r="97" spans="1:8" ht="12.75" customHeight="1">
      <c r="A97" s="89">
        <v>39661</v>
      </c>
      <c r="B97" s="120" t="s">
        <v>1817</v>
      </c>
      <c r="C97" s="112">
        <v>800</v>
      </c>
      <c r="D97" s="118"/>
      <c r="E97" s="119"/>
      <c r="F97" s="113"/>
      <c r="G97" s="114"/>
      <c r="H97" s="115">
        <f t="shared" si="2"/>
        <v>800</v>
      </c>
    </row>
    <row r="98" spans="1:8" ht="12.75" customHeight="1">
      <c r="A98" s="89">
        <v>39661</v>
      </c>
      <c r="B98" s="120" t="s">
        <v>1780</v>
      </c>
      <c r="C98" s="116">
        <v>755.38</v>
      </c>
      <c r="D98" s="125"/>
      <c r="E98" s="114"/>
      <c r="F98" s="124"/>
      <c r="G98" s="119"/>
      <c r="H98" s="117">
        <f t="shared" si="2"/>
        <v>755.38</v>
      </c>
    </row>
    <row r="99" spans="1:8" ht="12.75" customHeight="1">
      <c r="A99" s="89">
        <v>39661</v>
      </c>
      <c r="B99" s="120" t="s">
        <v>1816</v>
      </c>
      <c r="C99" s="112">
        <v>712</v>
      </c>
      <c r="D99" s="118"/>
      <c r="E99" s="119"/>
      <c r="F99" s="113"/>
      <c r="G99" s="114"/>
      <c r="H99" s="115">
        <f t="shared" si="2"/>
        <v>712</v>
      </c>
    </row>
    <row r="100" spans="1:8" ht="12.75" customHeight="1">
      <c r="A100" s="89">
        <v>39661</v>
      </c>
      <c r="B100" s="120" t="s">
        <v>1815</v>
      </c>
      <c r="C100" s="112">
        <v>500</v>
      </c>
      <c r="D100" s="118"/>
      <c r="E100" s="119"/>
      <c r="F100" s="113"/>
      <c r="G100" s="114"/>
      <c r="H100" s="115">
        <f t="shared" si="2"/>
        <v>500</v>
      </c>
    </row>
    <row r="101" spans="1:8" ht="12.75" customHeight="1">
      <c r="A101" s="89">
        <v>39661</v>
      </c>
      <c r="B101" s="120" t="s">
        <v>1814</v>
      </c>
      <c r="C101" s="112">
        <v>500</v>
      </c>
      <c r="D101" s="118"/>
      <c r="E101" s="119"/>
      <c r="F101" s="113"/>
      <c r="G101" s="114"/>
      <c r="H101" s="115">
        <f t="shared" si="2"/>
        <v>500</v>
      </c>
    </row>
    <row r="102" spans="1:8" ht="12.75" customHeight="1">
      <c r="A102" s="89">
        <v>39661</v>
      </c>
      <c r="B102" s="120" t="s">
        <v>1776</v>
      </c>
      <c r="C102" s="116">
        <v>500</v>
      </c>
      <c r="D102" s="122"/>
      <c r="E102" s="123"/>
      <c r="F102" s="113"/>
      <c r="G102" s="114"/>
      <c r="H102" s="117">
        <f t="shared" si="2"/>
        <v>500</v>
      </c>
    </row>
    <row r="103" spans="1:8" ht="12.75" customHeight="1">
      <c r="A103" s="89">
        <v>39661</v>
      </c>
      <c r="B103" s="120" t="s">
        <v>1778</v>
      </c>
      <c r="C103" s="116">
        <v>500</v>
      </c>
      <c r="D103" s="118"/>
      <c r="E103" s="119"/>
      <c r="F103" s="124"/>
      <c r="G103" s="119"/>
      <c r="H103" s="117">
        <f t="shared" si="2"/>
        <v>500</v>
      </c>
    </row>
    <row r="104" spans="1:8" ht="12.75" customHeight="1">
      <c r="A104" s="89">
        <v>39661</v>
      </c>
      <c r="B104" s="120" t="s">
        <v>1777</v>
      </c>
      <c r="C104" s="116">
        <v>500</v>
      </c>
      <c r="D104" s="118"/>
      <c r="E104" s="119"/>
      <c r="F104" s="124"/>
      <c r="G104" s="119"/>
      <c r="H104" s="117">
        <f t="shared" si="2"/>
        <v>500</v>
      </c>
    </row>
    <row r="105" spans="1:8" ht="12.75" customHeight="1">
      <c r="A105" s="89">
        <v>39661</v>
      </c>
      <c r="B105" s="120" t="s">
        <v>1779</v>
      </c>
      <c r="C105" s="116">
        <v>500</v>
      </c>
      <c r="D105" s="126"/>
      <c r="E105" s="114"/>
      <c r="F105" s="124"/>
      <c r="G105" s="119"/>
      <c r="H105" s="117">
        <f t="shared" si="2"/>
        <v>500</v>
      </c>
    </row>
    <row r="106" spans="1:8" ht="12.75" customHeight="1">
      <c r="A106" s="89">
        <v>39661</v>
      </c>
      <c r="B106" s="120" t="s">
        <v>1903</v>
      </c>
      <c r="C106" s="116">
        <v>413</v>
      </c>
      <c r="D106" s="118"/>
      <c r="E106" s="119"/>
      <c r="F106" s="113"/>
      <c r="G106" s="114"/>
      <c r="H106" s="115">
        <f>E106+G106+C106</f>
        <v>413</v>
      </c>
    </row>
    <row r="107" spans="1:8" ht="12.75" customHeight="1">
      <c r="A107" s="89">
        <v>39661</v>
      </c>
      <c r="B107" s="120" t="s">
        <v>1813</v>
      </c>
      <c r="C107" s="112">
        <v>300</v>
      </c>
      <c r="D107" s="118"/>
      <c r="E107" s="119"/>
      <c r="F107" s="113"/>
      <c r="G107" s="114"/>
      <c r="H107" s="115">
        <f>E107+G107+C107</f>
        <v>300</v>
      </c>
    </row>
    <row r="108" spans="1:8" ht="12.75" customHeight="1">
      <c r="A108" s="127">
        <v>39661</v>
      </c>
      <c r="B108" s="128" t="s">
        <v>1812</v>
      </c>
      <c r="C108" s="129">
        <v>200</v>
      </c>
      <c r="D108" s="130"/>
      <c r="E108" s="131"/>
      <c r="F108" s="132"/>
      <c r="G108" s="133"/>
      <c r="H108" s="134">
        <f>E108+G108+C108</f>
        <v>200</v>
      </c>
    </row>
    <row r="109" spans="1:8" ht="12.75" customHeight="1">
      <c r="A109" s="135"/>
      <c r="B109" s="136"/>
      <c r="C109" s="137"/>
      <c r="D109" s="138"/>
      <c r="E109" s="139"/>
      <c r="F109" s="140"/>
      <c r="G109" s="141"/>
      <c r="H109" s="142"/>
    </row>
    <row r="110" spans="1:8" ht="15.75">
      <c r="A110" s="226" t="s">
        <v>1740</v>
      </c>
      <c r="B110" s="227"/>
      <c r="C110" s="74">
        <f aca="true" t="shared" si="3" ref="C110:H110">SUM(C10:C109)</f>
        <v>1607938.98</v>
      </c>
      <c r="D110" s="35">
        <f t="shared" si="3"/>
        <v>0</v>
      </c>
      <c r="E110" s="36">
        <f t="shared" si="3"/>
        <v>0</v>
      </c>
      <c r="F110" s="35">
        <f t="shared" si="3"/>
        <v>0</v>
      </c>
      <c r="G110" s="36">
        <f t="shared" si="3"/>
        <v>0</v>
      </c>
      <c r="H110" s="38">
        <f t="shared" si="3"/>
        <v>1607938.98</v>
      </c>
    </row>
    <row r="111" spans="1:8" ht="15.75">
      <c r="A111" s="226" t="s">
        <v>1772</v>
      </c>
      <c r="B111" s="227"/>
      <c r="C111" s="74">
        <f aca="true" t="shared" si="4" ref="C111:H111">C8+C110</f>
        <v>2115902.45</v>
      </c>
      <c r="D111" s="35">
        <f t="shared" si="4"/>
        <v>0</v>
      </c>
      <c r="E111" s="36">
        <f t="shared" si="4"/>
        <v>0</v>
      </c>
      <c r="F111" s="35">
        <f t="shared" si="4"/>
        <v>0</v>
      </c>
      <c r="G111" s="36">
        <f t="shared" si="4"/>
        <v>0</v>
      </c>
      <c r="H111" s="38">
        <f t="shared" si="4"/>
        <v>2115902.45</v>
      </c>
    </row>
    <row r="112" spans="1:8" ht="12.75">
      <c r="A112" s="223" t="s">
        <v>1741</v>
      </c>
      <c r="B112" s="224"/>
      <c r="C112" s="224"/>
      <c r="D112" s="224"/>
      <c r="E112" s="224"/>
      <c r="F112" s="224"/>
      <c r="G112" s="224"/>
      <c r="H112" s="224"/>
    </row>
    <row r="113" spans="1:8" ht="20.25" customHeight="1">
      <c r="A113" s="85"/>
      <c r="B113" s="40"/>
      <c r="C113" s="40"/>
      <c r="D113" s="41"/>
      <c r="E113" s="41"/>
      <c r="F113" s="41"/>
      <c r="G113" s="41"/>
      <c r="H113" s="39"/>
    </row>
    <row r="114" spans="1:8" ht="12.75">
      <c r="A114" s="76"/>
      <c r="B114" s="79"/>
      <c r="C114" s="79"/>
      <c r="D114" s="80"/>
      <c r="E114" s="80"/>
      <c r="F114" s="78"/>
      <c r="G114" s="78"/>
      <c r="H114" s="81"/>
    </row>
    <row r="115" spans="1:8" ht="12.75">
      <c r="A115" s="82"/>
      <c r="B115" s="79"/>
      <c r="C115" s="79"/>
      <c r="D115" s="80"/>
      <c r="E115" s="80"/>
      <c r="F115" s="83"/>
      <c r="G115" s="83"/>
      <c r="H115" s="81"/>
    </row>
    <row r="116" spans="1:8" ht="12.75">
      <c r="A116" s="225"/>
      <c r="B116" s="225"/>
      <c r="C116" s="77"/>
      <c r="D116" s="80"/>
      <c r="E116" s="80"/>
      <c r="F116" s="83"/>
      <c r="G116" s="83"/>
      <c r="H116" s="81"/>
    </row>
    <row r="117" spans="1:8" ht="12.75">
      <c r="A117" s="9"/>
      <c r="B117" s="42"/>
      <c r="C117" s="42"/>
      <c r="D117" s="43"/>
      <c r="E117" s="43"/>
      <c r="F117" s="44"/>
      <c r="G117" s="44"/>
      <c r="H117" s="45"/>
    </row>
    <row r="118" spans="1:8" ht="12.75">
      <c r="A118" s="46"/>
      <c r="B118" s="42"/>
      <c r="C118" s="42"/>
      <c r="D118" s="43"/>
      <c r="E118" s="43"/>
      <c r="F118" s="44"/>
      <c r="G118" s="44"/>
      <c r="H118" s="45"/>
    </row>
    <row r="119" spans="1:8" ht="12.75">
      <c r="A119" s="46"/>
      <c r="B119" s="42"/>
      <c r="C119" s="42"/>
      <c r="D119" s="43"/>
      <c r="E119" s="43"/>
      <c r="F119" s="44"/>
      <c r="G119" s="44"/>
      <c r="H119" s="45"/>
    </row>
    <row r="120" spans="1:8" ht="12.75">
      <c r="A120" s="219"/>
      <c r="B120" s="220"/>
      <c r="C120" s="51"/>
      <c r="D120" s="43"/>
      <c r="E120" s="43"/>
      <c r="F120" s="44"/>
      <c r="G120" s="44"/>
      <c r="H120" s="45"/>
    </row>
    <row r="121" spans="1:8" ht="12.75">
      <c r="A121" s="47"/>
      <c r="B121" s="42"/>
      <c r="C121" s="42"/>
      <c r="D121" s="43"/>
      <c r="E121" s="43"/>
      <c r="F121" s="44"/>
      <c r="G121" s="44"/>
      <c r="H121" s="45"/>
    </row>
    <row r="122" spans="1:8" ht="12.75">
      <c r="A122" s="47"/>
      <c r="B122" s="42"/>
      <c r="C122" s="42"/>
      <c r="D122" s="43"/>
      <c r="E122" s="43"/>
      <c r="F122" s="44"/>
      <c r="G122" s="44"/>
      <c r="H122" s="45"/>
    </row>
    <row r="123" spans="1:8" ht="12.75">
      <c r="A123" s="47"/>
      <c r="B123" s="42"/>
      <c r="C123" s="42"/>
      <c r="D123" s="43"/>
      <c r="E123" s="43"/>
      <c r="F123" s="44"/>
      <c r="G123" s="44"/>
      <c r="H123" s="45"/>
    </row>
    <row r="124" spans="1:8" ht="12.75">
      <c r="A124" s="47"/>
      <c r="B124" s="42"/>
      <c r="C124" s="42"/>
      <c r="D124" s="43"/>
      <c r="E124" s="43"/>
      <c r="F124" s="44"/>
      <c r="G124" s="44"/>
      <c r="H124" s="45"/>
    </row>
    <row r="125" spans="1:8" ht="12.75">
      <c r="A125" s="8"/>
      <c r="B125" s="8"/>
      <c r="C125" s="8"/>
      <c r="D125" s="44"/>
      <c r="E125" s="44"/>
      <c r="F125" s="44"/>
      <c r="G125" s="44"/>
      <c r="H125" s="44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2.75">
      <c r="A132" s="8"/>
      <c r="B132" s="8"/>
      <c r="C132" s="8"/>
      <c r="D132" s="8"/>
      <c r="E132" s="8"/>
      <c r="F132" s="8"/>
      <c r="G132" s="8"/>
      <c r="H132" s="8"/>
    </row>
  </sheetData>
  <mergeCells count="15">
    <mergeCell ref="A116:B116"/>
    <mergeCell ref="A110:B110"/>
    <mergeCell ref="A6:A7"/>
    <mergeCell ref="B6:B7"/>
    <mergeCell ref="A111:B111"/>
    <mergeCell ref="A1:H1"/>
    <mergeCell ref="A2:H2"/>
    <mergeCell ref="A3:H3"/>
    <mergeCell ref="A120:B120"/>
    <mergeCell ref="C6:C7"/>
    <mergeCell ref="F6:G6"/>
    <mergeCell ref="H6:H7"/>
    <mergeCell ref="D6:E6"/>
    <mergeCell ref="A4:H4"/>
    <mergeCell ref="A112:H112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view="pageBreakPreview" zoomScaleSheetLayoutView="100" workbookViewId="0" topLeftCell="A70">
      <selection activeCell="E90" sqref="E90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16.14062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1929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21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21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2115902.45</v>
      </c>
      <c r="D8" s="71"/>
      <c r="E8" s="71"/>
      <c r="F8" s="71"/>
      <c r="G8" s="71"/>
      <c r="H8" s="73">
        <f>E8+G8+C8</f>
        <v>2115902.45</v>
      </c>
    </row>
    <row r="9" spans="1:8" ht="12.75">
      <c r="A9" s="85"/>
      <c r="B9" s="86"/>
      <c r="C9" s="87"/>
      <c r="D9" s="88"/>
      <c r="E9" s="88"/>
      <c r="F9" s="85"/>
      <c r="G9" s="85"/>
      <c r="H9" s="88"/>
    </row>
    <row r="10" spans="1:8" ht="12.75" customHeight="1">
      <c r="A10" s="89">
        <v>39664</v>
      </c>
      <c r="B10" s="147" t="s">
        <v>2005</v>
      </c>
      <c r="C10" s="101">
        <v>175591.5</v>
      </c>
      <c r="D10" s="102"/>
      <c r="E10" s="103"/>
      <c r="F10" s="104"/>
      <c r="G10" s="105"/>
      <c r="H10" s="106">
        <f aca="true" t="shared" si="0" ref="H10:H39">E10+G10+C10</f>
        <v>175591.5</v>
      </c>
    </row>
    <row r="11" spans="1:8" ht="14.25" customHeight="1">
      <c r="A11" s="89">
        <v>39664</v>
      </c>
      <c r="B11" s="147" t="s">
        <v>1965</v>
      </c>
      <c r="C11" s="108">
        <v>100000</v>
      </c>
      <c r="D11" s="109"/>
      <c r="E11" s="110"/>
      <c r="F11" s="104"/>
      <c r="G11" s="105"/>
      <c r="H11" s="111">
        <f t="shared" si="0"/>
        <v>100000</v>
      </c>
    </row>
    <row r="12" spans="1:8" ht="13.5" customHeight="1">
      <c r="A12" s="89">
        <v>39664</v>
      </c>
      <c r="B12" s="147" t="s">
        <v>1964</v>
      </c>
      <c r="C12" s="101">
        <v>70000</v>
      </c>
      <c r="D12" s="109"/>
      <c r="E12" s="110"/>
      <c r="F12" s="104"/>
      <c r="G12" s="105"/>
      <c r="H12" s="111">
        <f t="shared" si="0"/>
        <v>70000</v>
      </c>
    </row>
    <row r="13" spans="1:8" ht="12.75" customHeight="1">
      <c r="A13" s="89">
        <v>39664</v>
      </c>
      <c r="B13" s="147" t="s">
        <v>2006</v>
      </c>
      <c r="C13" s="101">
        <v>57795</v>
      </c>
      <c r="D13" s="102"/>
      <c r="E13" s="103"/>
      <c r="F13" s="104"/>
      <c r="G13" s="105"/>
      <c r="H13" s="106">
        <f t="shared" si="0"/>
        <v>57795</v>
      </c>
    </row>
    <row r="14" spans="1:8" ht="12.75" customHeight="1">
      <c r="A14" s="89">
        <v>39664</v>
      </c>
      <c r="B14" s="147" t="s">
        <v>1993</v>
      </c>
      <c r="C14" s="101">
        <v>63066</v>
      </c>
      <c r="D14" s="102"/>
      <c r="E14" s="103"/>
      <c r="F14" s="104"/>
      <c r="G14" s="105"/>
      <c r="H14" s="106">
        <f t="shared" si="0"/>
        <v>63066</v>
      </c>
    </row>
    <row r="15" spans="1:8" ht="12.75" customHeight="1">
      <c r="A15" s="89">
        <v>39664</v>
      </c>
      <c r="B15" s="147" t="s">
        <v>1982</v>
      </c>
      <c r="C15" s="101">
        <v>39727.08</v>
      </c>
      <c r="D15" s="102"/>
      <c r="E15" s="103"/>
      <c r="F15" s="104"/>
      <c r="G15" s="105"/>
      <c r="H15" s="106">
        <f t="shared" si="0"/>
        <v>39727.08</v>
      </c>
    </row>
    <row r="16" spans="1:8" ht="12.75" customHeight="1">
      <c r="A16" s="89">
        <v>39664</v>
      </c>
      <c r="B16" s="148" t="s">
        <v>1930</v>
      </c>
      <c r="C16" s="91">
        <v>32345</v>
      </c>
      <c r="D16" s="102"/>
      <c r="E16" s="103"/>
      <c r="F16" s="104"/>
      <c r="G16" s="105"/>
      <c r="H16" s="106">
        <f t="shared" si="0"/>
        <v>32345</v>
      </c>
    </row>
    <row r="17" spans="1:8" ht="12.75" customHeight="1">
      <c r="A17" s="89">
        <v>39664</v>
      </c>
      <c r="B17" s="147" t="s">
        <v>1983</v>
      </c>
      <c r="C17" s="101">
        <v>17248.31</v>
      </c>
      <c r="D17" s="102"/>
      <c r="E17" s="103"/>
      <c r="F17" s="104"/>
      <c r="G17" s="105"/>
      <c r="H17" s="106">
        <f t="shared" si="0"/>
        <v>17248.31</v>
      </c>
    </row>
    <row r="18" spans="1:8" ht="12.75" customHeight="1">
      <c r="A18" s="89">
        <v>39664</v>
      </c>
      <c r="B18" s="147" t="s">
        <v>2007</v>
      </c>
      <c r="C18" s="101">
        <v>17000</v>
      </c>
      <c r="D18" s="102"/>
      <c r="E18" s="103"/>
      <c r="F18" s="104"/>
      <c r="G18" s="105"/>
      <c r="H18" s="106">
        <f t="shared" si="0"/>
        <v>17000</v>
      </c>
    </row>
    <row r="19" spans="1:8" ht="12.75" customHeight="1">
      <c r="A19" s="89">
        <v>39664</v>
      </c>
      <c r="B19" s="147" t="s">
        <v>1992</v>
      </c>
      <c r="C19" s="108">
        <v>15000</v>
      </c>
      <c r="D19" s="102"/>
      <c r="E19" s="103"/>
      <c r="F19" s="104"/>
      <c r="G19" s="105"/>
      <c r="H19" s="106">
        <f t="shared" si="0"/>
        <v>15000</v>
      </c>
    </row>
    <row r="20" spans="1:8" ht="12.75" customHeight="1">
      <c r="A20" s="89">
        <v>39664</v>
      </c>
      <c r="B20" s="147" t="s">
        <v>2008</v>
      </c>
      <c r="C20" s="101">
        <v>12821.33</v>
      </c>
      <c r="D20" s="102"/>
      <c r="E20" s="103"/>
      <c r="F20" s="104"/>
      <c r="G20" s="105"/>
      <c r="H20" s="106">
        <f t="shared" si="0"/>
        <v>12821.33</v>
      </c>
    </row>
    <row r="21" spans="1:8" ht="12.75" customHeight="1">
      <c r="A21" s="89">
        <v>39664</v>
      </c>
      <c r="B21" s="147" t="s">
        <v>2009</v>
      </c>
      <c r="C21" s="101">
        <v>10522</v>
      </c>
      <c r="D21" s="102"/>
      <c r="E21" s="103"/>
      <c r="F21" s="104"/>
      <c r="G21" s="105"/>
      <c r="H21" s="106">
        <f t="shared" si="0"/>
        <v>10522</v>
      </c>
    </row>
    <row r="22" spans="1:8" ht="12.75" customHeight="1">
      <c r="A22" s="89">
        <v>39664</v>
      </c>
      <c r="B22" s="147" t="s">
        <v>1963</v>
      </c>
      <c r="C22" s="108">
        <v>10000</v>
      </c>
      <c r="D22" s="102"/>
      <c r="E22" s="103"/>
      <c r="F22" s="104"/>
      <c r="G22" s="105"/>
      <c r="H22" s="106">
        <f t="shared" si="0"/>
        <v>10000</v>
      </c>
    </row>
    <row r="23" spans="1:8" ht="12.75" customHeight="1">
      <c r="A23" s="89">
        <v>39664</v>
      </c>
      <c r="B23" s="147" t="s">
        <v>2010</v>
      </c>
      <c r="C23" s="101">
        <v>10000</v>
      </c>
      <c r="D23" s="102"/>
      <c r="E23" s="103"/>
      <c r="F23" s="104"/>
      <c r="G23" s="105"/>
      <c r="H23" s="106">
        <f t="shared" si="0"/>
        <v>10000</v>
      </c>
    </row>
    <row r="24" spans="1:8" ht="12.75" customHeight="1">
      <c r="A24" s="89">
        <v>39664</v>
      </c>
      <c r="B24" s="163" t="s">
        <v>2011</v>
      </c>
      <c r="C24" s="101">
        <v>10000</v>
      </c>
      <c r="D24" s="102"/>
      <c r="E24" s="103"/>
      <c r="F24" s="104"/>
      <c r="G24" s="105"/>
      <c r="H24" s="106">
        <f t="shared" si="0"/>
        <v>10000</v>
      </c>
    </row>
    <row r="25" spans="1:8" ht="12.75" customHeight="1">
      <c r="A25" s="89">
        <v>39664</v>
      </c>
      <c r="B25" s="147" t="s">
        <v>1994</v>
      </c>
      <c r="C25" s="101">
        <v>10000</v>
      </c>
      <c r="D25" s="102"/>
      <c r="E25" s="103"/>
      <c r="F25" s="104"/>
      <c r="G25" s="105"/>
      <c r="H25" s="106">
        <f t="shared" si="0"/>
        <v>10000</v>
      </c>
    </row>
    <row r="26" spans="1:8" ht="12.75" customHeight="1">
      <c r="A26" s="89">
        <v>39664</v>
      </c>
      <c r="B26" s="147" t="s">
        <v>1962</v>
      </c>
      <c r="C26" s="108">
        <v>9034</v>
      </c>
      <c r="D26" s="102"/>
      <c r="E26" s="103"/>
      <c r="F26" s="104"/>
      <c r="G26" s="105"/>
      <c r="H26" s="106">
        <f t="shared" si="0"/>
        <v>9034</v>
      </c>
    </row>
    <row r="27" spans="1:8" ht="12.75" customHeight="1">
      <c r="A27" s="89">
        <v>39664</v>
      </c>
      <c r="B27" s="147" t="s">
        <v>2012</v>
      </c>
      <c r="C27" s="101">
        <v>6800</v>
      </c>
      <c r="D27" s="102"/>
      <c r="E27" s="103"/>
      <c r="F27" s="104"/>
      <c r="G27" s="105"/>
      <c r="H27" s="106">
        <f t="shared" si="0"/>
        <v>6800</v>
      </c>
    </row>
    <row r="28" spans="1:8" ht="12.75" customHeight="1">
      <c r="A28" s="89">
        <v>39664</v>
      </c>
      <c r="B28" s="147" t="s">
        <v>2013</v>
      </c>
      <c r="C28" s="101">
        <v>6741.28</v>
      </c>
      <c r="D28" s="102"/>
      <c r="E28" s="103"/>
      <c r="F28" s="104"/>
      <c r="G28" s="105"/>
      <c r="H28" s="106">
        <f t="shared" si="0"/>
        <v>6741.28</v>
      </c>
    </row>
    <row r="29" spans="1:8" ht="12.75" customHeight="1">
      <c r="A29" s="89">
        <v>39664</v>
      </c>
      <c r="B29" s="147" t="s">
        <v>1961</v>
      </c>
      <c r="C29" s="108">
        <v>6612</v>
      </c>
      <c r="D29" s="102"/>
      <c r="E29" s="103"/>
      <c r="F29" s="104"/>
      <c r="G29" s="105"/>
      <c r="H29" s="106">
        <f t="shared" si="0"/>
        <v>6612</v>
      </c>
    </row>
    <row r="30" spans="1:8" ht="12.75" customHeight="1">
      <c r="A30" s="89">
        <v>39664</v>
      </c>
      <c r="B30" s="147" t="s">
        <v>2014</v>
      </c>
      <c r="C30" s="112">
        <v>6357</v>
      </c>
      <c r="D30" s="102"/>
      <c r="E30" s="103"/>
      <c r="F30" s="113"/>
      <c r="G30" s="114"/>
      <c r="H30" s="115">
        <f t="shared" si="0"/>
        <v>6357</v>
      </c>
    </row>
    <row r="31" spans="1:8" ht="12.75" customHeight="1">
      <c r="A31" s="89">
        <v>39664</v>
      </c>
      <c r="B31" s="147" t="s">
        <v>1960</v>
      </c>
      <c r="C31" s="112">
        <v>6290.42</v>
      </c>
      <c r="D31" s="109"/>
      <c r="E31" s="110"/>
      <c r="F31" s="113"/>
      <c r="G31" s="114"/>
      <c r="H31" s="117">
        <f t="shared" si="0"/>
        <v>6290.42</v>
      </c>
    </row>
    <row r="32" spans="1:8" ht="12.75" customHeight="1">
      <c r="A32" s="89">
        <v>39664</v>
      </c>
      <c r="B32" s="147" t="s">
        <v>2015</v>
      </c>
      <c r="C32" s="112">
        <v>6216.5</v>
      </c>
      <c r="D32" s="109"/>
      <c r="E32" s="110"/>
      <c r="F32" s="113"/>
      <c r="G32" s="114"/>
      <c r="H32" s="117">
        <f t="shared" si="0"/>
        <v>6216.5</v>
      </c>
    </row>
    <row r="33" spans="1:8" ht="12.75" customHeight="1">
      <c r="A33" s="89">
        <v>39664</v>
      </c>
      <c r="B33" s="147" t="s">
        <v>1959</v>
      </c>
      <c r="C33" s="112">
        <v>5370</v>
      </c>
      <c r="D33" s="102"/>
      <c r="E33" s="103"/>
      <c r="F33" s="113"/>
      <c r="G33" s="114"/>
      <c r="H33" s="115">
        <f t="shared" si="0"/>
        <v>5370</v>
      </c>
    </row>
    <row r="34" spans="1:8" ht="12.75" customHeight="1">
      <c r="A34" s="89">
        <v>39664</v>
      </c>
      <c r="B34" s="147" t="s">
        <v>1957</v>
      </c>
      <c r="C34" s="112">
        <v>5000</v>
      </c>
      <c r="D34" s="102"/>
      <c r="E34" s="103"/>
      <c r="F34" s="113"/>
      <c r="G34" s="114"/>
      <c r="H34" s="115">
        <f t="shared" si="0"/>
        <v>5000</v>
      </c>
    </row>
    <row r="35" spans="1:8" ht="12.75" customHeight="1">
      <c r="A35" s="89">
        <v>39664</v>
      </c>
      <c r="B35" s="147" t="s">
        <v>1958</v>
      </c>
      <c r="C35" s="112">
        <v>5000</v>
      </c>
      <c r="D35" s="102"/>
      <c r="E35" s="103"/>
      <c r="F35" s="113"/>
      <c r="G35" s="114"/>
      <c r="H35" s="117">
        <f t="shared" si="0"/>
        <v>5000</v>
      </c>
    </row>
    <row r="36" spans="1:8" ht="12.75" customHeight="1">
      <c r="A36" s="89">
        <v>39664</v>
      </c>
      <c r="B36" s="146" t="s">
        <v>2016</v>
      </c>
      <c r="C36" s="112">
        <v>5000</v>
      </c>
      <c r="D36" s="102"/>
      <c r="E36" s="103"/>
      <c r="F36" s="113"/>
      <c r="G36" s="114"/>
      <c r="H36" s="115">
        <f t="shared" si="0"/>
        <v>5000</v>
      </c>
    </row>
    <row r="37" spans="1:8" ht="12.75" customHeight="1">
      <c r="A37" s="89">
        <v>39664</v>
      </c>
      <c r="B37" s="146" t="s">
        <v>2017</v>
      </c>
      <c r="C37" s="112">
        <v>5000</v>
      </c>
      <c r="D37" s="102"/>
      <c r="E37" s="103"/>
      <c r="F37" s="113"/>
      <c r="G37" s="114"/>
      <c r="H37" s="115">
        <f t="shared" si="0"/>
        <v>5000</v>
      </c>
    </row>
    <row r="38" spans="1:8" ht="12.75" customHeight="1">
      <c r="A38" s="89">
        <v>39664</v>
      </c>
      <c r="B38" s="146" t="s">
        <v>2018</v>
      </c>
      <c r="C38" s="112">
        <v>5000</v>
      </c>
      <c r="D38" s="102"/>
      <c r="E38" s="103"/>
      <c r="F38" s="113"/>
      <c r="G38" s="114"/>
      <c r="H38" s="115">
        <f t="shared" si="0"/>
        <v>5000</v>
      </c>
    </row>
    <row r="39" spans="1:8" ht="12.75" customHeight="1">
      <c r="A39" s="89">
        <v>39664</v>
      </c>
      <c r="B39" s="146" t="s">
        <v>2019</v>
      </c>
      <c r="C39" s="112">
        <v>5000</v>
      </c>
      <c r="D39" s="102"/>
      <c r="E39" s="103"/>
      <c r="F39" s="113"/>
      <c r="G39" s="114"/>
      <c r="H39" s="115">
        <f t="shared" si="0"/>
        <v>5000</v>
      </c>
    </row>
    <row r="40" spans="1:8" ht="12.75" customHeight="1">
      <c r="A40" s="89">
        <v>39664</v>
      </c>
      <c r="B40" s="146" t="s">
        <v>2020</v>
      </c>
      <c r="C40" s="112">
        <v>5000</v>
      </c>
      <c r="D40" s="102"/>
      <c r="E40" s="103"/>
      <c r="F40" s="113"/>
      <c r="G40" s="114"/>
      <c r="H40" s="115">
        <f aca="true" t="shared" si="1" ref="H40:H68">E40+G40+C40</f>
        <v>5000</v>
      </c>
    </row>
    <row r="41" spans="1:8" ht="12.75" customHeight="1">
      <c r="A41" s="89">
        <v>39664</v>
      </c>
      <c r="B41" s="146" t="s">
        <v>2021</v>
      </c>
      <c r="C41" s="112">
        <v>5000</v>
      </c>
      <c r="D41" s="102"/>
      <c r="E41" s="103"/>
      <c r="F41" s="113"/>
      <c r="G41" s="114"/>
      <c r="H41" s="115">
        <f t="shared" si="1"/>
        <v>5000</v>
      </c>
    </row>
    <row r="42" spans="1:8" ht="12.75" customHeight="1">
      <c r="A42" s="89">
        <v>39664</v>
      </c>
      <c r="B42" s="146" t="s">
        <v>1</v>
      </c>
      <c r="C42" s="112">
        <v>5000</v>
      </c>
      <c r="D42" s="102"/>
      <c r="E42" s="103"/>
      <c r="F42" s="113"/>
      <c r="G42" s="114"/>
      <c r="H42" s="115">
        <f t="shared" si="1"/>
        <v>5000</v>
      </c>
    </row>
    <row r="43" spans="1:8" ht="12.75" customHeight="1">
      <c r="A43" s="89">
        <v>39664</v>
      </c>
      <c r="B43" s="146" t="s">
        <v>2</v>
      </c>
      <c r="C43" s="112">
        <v>5000</v>
      </c>
      <c r="D43" s="102"/>
      <c r="E43" s="103"/>
      <c r="F43" s="113"/>
      <c r="G43" s="114"/>
      <c r="H43" s="115">
        <f t="shared" si="1"/>
        <v>5000</v>
      </c>
    </row>
    <row r="44" spans="1:8" ht="12.75" customHeight="1">
      <c r="A44" s="89">
        <v>39664</v>
      </c>
      <c r="B44" s="146" t="s">
        <v>3</v>
      </c>
      <c r="C44" s="112">
        <v>4581.93</v>
      </c>
      <c r="D44" s="102"/>
      <c r="E44" s="103"/>
      <c r="F44" s="113"/>
      <c r="G44" s="114"/>
      <c r="H44" s="115">
        <f t="shared" si="1"/>
        <v>4581.93</v>
      </c>
    </row>
    <row r="45" spans="1:8" ht="12.75" customHeight="1">
      <c r="A45" s="89">
        <v>39664</v>
      </c>
      <c r="B45" s="146" t="s">
        <v>2004</v>
      </c>
      <c r="C45" s="112">
        <v>4345</v>
      </c>
      <c r="D45" s="102"/>
      <c r="E45" s="103"/>
      <c r="F45" s="113"/>
      <c r="G45" s="114"/>
      <c r="H45" s="115">
        <f t="shared" si="1"/>
        <v>4345</v>
      </c>
    </row>
    <row r="46" spans="1:8" ht="12.75" customHeight="1">
      <c r="A46" s="89">
        <v>39664</v>
      </c>
      <c r="B46" s="146" t="s">
        <v>4</v>
      </c>
      <c r="C46" s="112">
        <v>4290</v>
      </c>
      <c r="D46" s="102"/>
      <c r="E46" s="103"/>
      <c r="F46" s="113"/>
      <c r="G46" s="114"/>
      <c r="H46" s="115">
        <f t="shared" si="1"/>
        <v>4290</v>
      </c>
    </row>
    <row r="47" spans="1:8" ht="12.75" customHeight="1">
      <c r="A47" s="89">
        <v>39664</v>
      </c>
      <c r="B47" s="146" t="s">
        <v>5</v>
      </c>
      <c r="C47" s="112">
        <v>4098</v>
      </c>
      <c r="D47" s="102"/>
      <c r="E47" s="103"/>
      <c r="F47" s="113"/>
      <c r="G47" s="114"/>
      <c r="H47" s="115">
        <f t="shared" si="1"/>
        <v>4098</v>
      </c>
    </row>
    <row r="48" spans="1:8" ht="12.75" customHeight="1">
      <c r="A48" s="89">
        <v>39664</v>
      </c>
      <c r="B48" s="146" t="s">
        <v>6</v>
      </c>
      <c r="C48" s="112">
        <v>4000</v>
      </c>
      <c r="D48" s="102"/>
      <c r="E48" s="103"/>
      <c r="F48" s="113"/>
      <c r="G48" s="114"/>
      <c r="H48" s="115">
        <f t="shared" si="1"/>
        <v>4000</v>
      </c>
    </row>
    <row r="49" spans="1:8" ht="12.75" customHeight="1">
      <c r="A49" s="89">
        <v>39664</v>
      </c>
      <c r="B49" s="146" t="s">
        <v>1956</v>
      </c>
      <c r="C49" s="112">
        <v>3900</v>
      </c>
      <c r="D49" s="102"/>
      <c r="E49" s="103"/>
      <c r="F49" s="113"/>
      <c r="G49" s="114"/>
      <c r="H49" s="115">
        <f t="shared" si="1"/>
        <v>3900</v>
      </c>
    </row>
    <row r="50" spans="1:8" ht="12.75" customHeight="1">
      <c r="A50" s="89">
        <v>39664</v>
      </c>
      <c r="B50" s="146" t="s">
        <v>7</v>
      </c>
      <c r="C50" s="112">
        <v>3900</v>
      </c>
      <c r="D50" s="118"/>
      <c r="E50" s="119"/>
      <c r="F50" s="113"/>
      <c r="G50" s="114"/>
      <c r="H50" s="115">
        <f t="shared" si="1"/>
        <v>3900</v>
      </c>
    </row>
    <row r="51" spans="1:8" ht="12.75" customHeight="1">
      <c r="A51" s="89">
        <v>39664</v>
      </c>
      <c r="B51" s="146" t="s">
        <v>1955</v>
      </c>
      <c r="C51" s="112">
        <v>3542</v>
      </c>
      <c r="D51" s="118"/>
      <c r="E51" s="119"/>
      <c r="F51" s="113"/>
      <c r="G51" s="114"/>
      <c r="H51" s="115">
        <f t="shared" si="1"/>
        <v>3542</v>
      </c>
    </row>
    <row r="52" spans="1:8" ht="12.75" customHeight="1">
      <c r="A52" s="89">
        <v>39664</v>
      </c>
      <c r="B52" s="146" t="s">
        <v>1954</v>
      </c>
      <c r="C52" s="112">
        <v>3321.59</v>
      </c>
      <c r="D52" s="118"/>
      <c r="E52" s="119"/>
      <c r="F52" s="113"/>
      <c r="G52" s="114"/>
      <c r="H52" s="115">
        <f t="shared" si="1"/>
        <v>3321.59</v>
      </c>
    </row>
    <row r="53" spans="1:8" ht="12.75" customHeight="1">
      <c r="A53" s="89">
        <v>39664</v>
      </c>
      <c r="B53" s="146" t="s">
        <v>1943</v>
      </c>
      <c r="C53" s="116">
        <v>3087</v>
      </c>
      <c r="D53" s="118"/>
      <c r="E53" s="119"/>
      <c r="F53" s="113"/>
      <c r="G53" s="114"/>
      <c r="H53" s="115">
        <f t="shared" si="1"/>
        <v>3087</v>
      </c>
    </row>
    <row r="54" spans="1:8" ht="12.75" customHeight="1">
      <c r="A54" s="89">
        <v>39664</v>
      </c>
      <c r="B54" s="146" t="s">
        <v>1952</v>
      </c>
      <c r="C54" s="112">
        <v>3000</v>
      </c>
      <c r="D54" s="118"/>
      <c r="E54" s="119"/>
      <c r="F54" s="113"/>
      <c r="G54" s="114"/>
      <c r="H54" s="115">
        <f t="shared" si="1"/>
        <v>3000</v>
      </c>
    </row>
    <row r="55" spans="1:8" ht="12.75" customHeight="1">
      <c r="A55" s="89">
        <v>39664</v>
      </c>
      <c r="B55" s="146" t="s">
        <v>1953</v>
      </c>
      <c r="C55" s="112">
        <v>3000</v>
      </c>
      <c r="D55" s="118"/>
      <c r="E55" s="119"/>
      <c r="F55" s="113"/>
      <c r="G55" s="114"/>
      <c r="H55" s="115">
        <f t="shared" si="1"/>
        <v>3000</v>
      </c>
    </row>
    <row r="56" spans="1:8" ht="12.75" customHeight="1">
      <c r="A56" s="89">
        <v>39664</v>
      </c>
      <c r="B56" s="146" t="s">
        <v>8</v>
      </c>
      <c r="C56" s="112">
        <v>3000</v>
      </c>
      <c r="D56" s="118"/>
      <c r="E56" s="119"/>
      <c r="F56" s="113"/>
      <c r="G56" s="114"/>
      <c r="H56" s="115">
        <f t="shared" si="1"/>
        <v>3000</v>
      </c>
    </row>
    <row r="57" spans="1:8" ht="12.75" customHeight="1">
      <c r="A57" s="89">
        <v>39664</v>
      </c>
      <c r="B57" s="146" t="s">
        <v>9</v>
      </c>
      <c r="C57" s="112">
        <v>3000</v>
      </c>
      <c r="D57" s="118"/>
      <c r="E57" s="119"/>
      <c r="F57" s="113"/>
      <c r="G57" s="114"/>
      <c r="H57" s="115">
        <f t="shared" si="1"/>
        <v>3000</v>
      </c>
    </row>
    <row r="58" spans="1:8" ht="12.75" customHeight="1">
      <c r="A58" s="89">
        <v>39664</v>
      </c>
      <c r="B58" s="146" t="s">
        <v>1942</v>
      </c>
      <c r="C58" s="116">
        <v>2925.58</v>
      </c>
      <c r="D58" s="118"/>
      <c r="E58" s="119"/>
      <c r="F58" s="113"/>
      <c r="G58" s="114"/>
      <c r="H58" s="115">
        <f t="shared" si="1"/>
        <v>2925.58</v>
      </c>
    </row>
    <row r="59" spans="1:8" ht="12.75" customHeight="1">
      <c r="A59" s="89">
        <v>39664</v>
      </c>
      <c r="B59" s="146" t="s">
        <v>1951</v>
      </c>
      <c r="C59" s="112">
        <v>2744.25</v>
      </c>
      <c r="D59" s="118"/>
      <c r="E59" s="119"/>
      <c r="F59" s="113"/>
      <c r="G59" s="114"/>
      <c r="H59" s="115">
        <f t="shared" si="1"/>
        <v>2744.25</v>
      </c>
    </row>
    <row r="60" spans="1:8" ht="12.75" customHeight="1">
      <c r="A60" s="89">
        <v>39664</v>
      </c>
      <c r="B60" s="146" t="s">
        <v>1950</v>
      </c>
      <c r="C60" s="112">
        <v>2651</v>
      </c>
      <c r="D60" s="118"/>
      <c r="E60" s="119"/>
      <c r="F60" s="113"/>
      <c r="G60" s="114"/>
      <c r="H60" s="115">
        <f t="shared" si="1"/>
        <v>2651</v>
      </c>
    </row>
    <row r="61" spans="1:8" ht="12.75" customHeight="1">
      <c r="A61" s="89">
        <v>39664</v>
      </c>
      <c r="B61" s="146" t="s">
        <v>10</v>
      </c>
      <c r="C61" s="112">
        <v>2625</v>
      </c>
      <c r="D61" s="118"/>
      <c r="E61" s="119"/>
      <c r="F61" s="113"/>
      <c r="G61" s="114"/>
      <c r="H61" s="115">
        <f t="shared" si="1"/>
        <v>2625</v>
      </c>
    </row>
    <row r="62" spans="1:8" ht="12.75" customHeight="1">
      <c r="A62" s="89">
        <v>39664</v>
      </c>
      <c r="B62" s="146" t="s">
        <v>11</v>
      </c>
      <c r="C62" s="112">
        <v>2600</v>
      </c>
      <c r="D62" s="118"/>
      <c r="E62" s="119"/>
      <c r="F62" s="113"/>
      <c r="G62" s="114"/>
      <c r="H62" s="115">
        <f t="shared" si="1"/>
        <v>2600</v>
      </c>
    </row>
    <row r="63" spans="1:8" ht="12.75" customHeight="1">
      <c r="A63" s="89">
        <v>39664</v>
      </c>
      <c r="B63" s="146" t="s">
        <v>12</v>
      </c>
      <c r="C63" s="112">
        <v>2455</v>
      </c>
      <c r="D63" s="118"/>
      <c r="E63" s="119"/>
      <c r="F63" s="113"/>
      <c r="G63" s="114"/>
      <c r="H63" s="115">
        <f t="shared" si="1"/>
        <v>2455</v>
      </c>
    </row>
    <row r="64" spans="1:8" ht="12.75" customHeight="1">
      <c r="A64" s="89">
        <v>39664</v>
      </c>
      <c r="B64" s="146" t="s">
        <v>2001</v>
      </c>
      <c r="C64" s="112">
        <v>2319</v>
      </c>
      <c r="D64" s="118"/>
      <c r="E64" s="119"/>
      <c r="F64" s="113"/>
      <c r="G64" s="114"/>
      <c r="H64" s="115">
        <f t="shared" si="1"/>
        <v>2319</v>
      </c>
    </row>
    <row r="65" spans="1:8" ht="12.75" customHeight="1">
      <c r="A65" s="89">
        <v>39664</v>
      </c>
      <c r="B65" s="146" t="s">
        <v>1995</v>
      </c>
      <c r="C65" s="112">
        <v>2274.74</v>
      </c>
      <c r="D65" s="118"/>
      <c r="E65" s="119"/>
      <c r="F65" s="113"/>
      <c r="G65" s="114"/>
      <c r="H65" s="115">
        <f t="shared" si="1"/>
        <v>2274.74</v>
      </c>
    </row>
    <row r="66" spans="1:8" ht="12.75" customHeight="1">
      <c r="A66" s="89">
        <v>39664</v>
      </c>
      <c r="B66" s="146" t="s">
        <v>1949</v>
      </c>
      <c r="C66" s="112">
        <v>2080</v>
      </c>
      <c r="D66" s="118"/>
      <c r="E66" s="119"/>
      <c r="F66" s="113"/>
      <c r="G66" s="114"/>
      <c r="H66" s="115">
        <f t="shared" si="1"/>
        <v>2080</v>
      </c>
    </row>
    <row r="67" spans="1:8" ht="12.75" customHeight="1">
      <c r="A67" s="89">
        <v>39664</v>
      </c>
      <c r="B67" s="149" t="s">
        <v>13</v>
      </c>
      <c r="C67" s="112">
        <v>1752</v>
      </c>
      <c r="D67" s="118"/>
      <c r="E67" s="119"/>
      <c r="F67" s="113"/>
      <c r="G67" s="114"/>
      <c r="H67" s="115">
        <f t="shared" si="1"/>
        <v>1752</v>
      </c>
    </row>
    <row r="68" spans="1:8" ht="12.75" customHeight="1">
      <c r="A68" s="89">
        <v>39664</v>
      </c>
      <c r="B68" s="146" t="s">
        <v>14</v>
      </c>
      <c r="C68" s="116">
        <v>1500</v>
      </c>
      <c r="D68" s="122"/>
      <c r="E68" s="123"/>
      <c r="F68" s="113"/>
      <c r="G68" s="114"/>
      <c r="H68" s="117">
        <f t="shared" si="1"/>
        <v>1500</v>
      </c>
    </row>
    <row r="69" spans="1:8" ht="12.75" customHeight="1">
      <c r="A69" s="89">
        <v>39664</v>
      </c>
      <c r="B69" s="146" t="s">
        <v>15</v>
      </c>
      <c r="C69" s="112">
        <v>1500</v>
      </c>
      <c r="D69" s="118"/>
      <c r="E69" s="119"/>
      <c r="F69" s="113"/>
      <c r="G69" s="114"/>
      <c r="H69" s="115">
        <f aca="true" t="shared" si="2" ref="H69:H96">E69+G69+C69</f>
        <v>1500</v>
      </c>
    </row>
    <row r="70" spans="1:8" ht="12.75" customHeight="1">
      <c r="A70" s="89">
        <v>39664</v>
      </c>
      <c r="B70" s="149" t="s">
        <v>16</v>
      </c>
      <c r="C70" s="116">
        <v>1471</v>
      </c>
      <c r="D70" s="122"/>
      <c r="E70" s="123"/>
      <c r="F70" s="113"/>
      <c r="G70" s="114"/>
      <c r="H70" s="117">
        <f t="shared" si="2"/>
        <v>1471</v>
      </c>
    </row>
    <row r="71" spans="1:8" ht="12.75" customHeight="1">
      <c r="A71" s="89">
        <v>39664</v>
      </c>
      <c r="B71" s="146" t="s">
        <v>17</v>
      </c>
      <c r="C71" s="112">
        <v>1445.5</v>
      </c>
      <c r="D71" s="118"/>
      <c r="E71" s="119"/>
      <c r="F71" s="113"/>
      <c r="G71" s="114"/>
      <c r="H71" s="115">
        <f t="shared" si="2"/>
        <v>1445.5</v>
      </c>
    </row>
    <row r="72" spans="1:8" ht="12.75" customHeight="1">
      <c r="A72" s="89">
        <v>39664</v>
      </c>
      <c r="B72" s="146" t="s">
        <v>18</v>
      </c>
      <c r="C72" s="112">
        <v>1445</v>
      </c>
      <c r="D72" s="118"/>
      <c r="E72" s="119"/>
      <c r="F72" s="113"/>
      <c r="G72" s="114"/>
      <c r="H72" s="115">
        <f t="shared" si="2"/>
        <v>1445</v>
      </c>
    </row>
    <row r="73" spans="1:8" ht="12.75" customHeight="1">
      <c r="A73" s="89">
        <v>39664</v>
      </c>
      <c r="B73" s="146" t="s">
        <v>1948</v>
      </c>
      <c r="C73" s="112">
        <v>1422</v>
      </c>
      <c r="D73" s="118"/>
      <c r="E73" s="119"/>
      <c r="F73" s="113"/>
      <c r="G73" s="114"/>
      <c r="H73" s="115">
        <f t="shared" si="2"/>
        <v>1422</v>
      </c>
    </row>
    <row r="74" spans="1:8" ht="12.75" customHeight="1">
      <c r="A74" s="89">
        <v>39664</v>
      </c>
      <c r="B74" s="146" t="s">
        <v>19</v>
      </c>
      <c r="C74" s="112">
        <v>1270.65</v>
      </c>
      <c r="D74" s="122"/>
      <c r="E74" s="123"/>
      <c r="F74" s="113"/>
      <c r="G74" s="114"/>
      <c r="H74" s="117">
        <f t="shared" si="2"/>
        <v>1270.65</v>
      </c>
    </row>
    <row r="75" spans="1:8" ht="12.75" customHeight="1">
      <c r="A75" s="89">
        <v>39664</v>
      </c>
      <c r="B75" s="146" t="s">
        <v>20</v>
      </c>
      <c r="C75" s="116">
        <v>1200</v>
      </c>
      <c r="D75" s="118"/>
      <c r="E75" s="119"/>
      <c r="F75" s="113"/>
      <c r="G75" s="114"/>
      <c r="H75" s="115">
        <f t="shared" si="2"/>
        <v>1200</v>
      </c>
    </row>
    <row r="76" spans="1:8" ht="12.75" customHeight="1">
      <c r="A76" s="89">
        <v>39664</v>
      </c>
      <c r="B76" s="146" t="s">
        <v>2002</v>
      </c>
      <c r="C76" s="116">
        <v>1150</v>
      </c>
      <c r="D76" s="122"/>
      <c r="E76" s="123"/>
      <c r="F76" s="124"/>
      <c r="G76" s="119"/>
      <c r="H76" s="117">
        <f t="shared" si="2"/>
        <v>1150</v>
      </c>
    </row>
    <row r="77" spans="1:8" ht="12.75" customHeight="1">
      <c r="A77" s="89">
        <v>39664</v>
      </c>
      <c r="B77" s="149" t="s">
        <v>1947</v>
      </c>
      <c r="C77" s="112">
        <v>1000</v>
      </c>
      <c r="D77" s="118"/>
      <c r="E77" s="119"/>
      <c r="F77" s="113"/>
      <c r="G77" s="114"/>
      <c r="H77" s="115">
        <f t="shared" si="2"/>
        <v>1000</v>
      </c>
    </row>
    <row r="78" spans="1:8" ht="12.75" customHeight="1">
      <c r="A78" s="89">
        <v>39664</v>
      </c>
      <c r="B78" s="149" t="s">
        <v>21</v>
      </c>
      <c r="C78" s="112">
        <v>1000</v>
      </c>
      <c r="D78" s="118"/>
      <c r="E78" s="119"/>
      <c r="F78" s="113"/>
      <c r="G78" s="114"/>
      <c r="H78" s="115">
        <f t="shared" si="2"/>
        <v>1000</v>
      </c>
    </row>
    <row r="79" spans="1:8" ht="12.75" customHeight="1">
      <c r="A79" s="89">
        <v>39664</v>
      </c>
      <c r="B79" s="149" t="s">
        <v>2003</v>
      </c>
      <c r="C79" s="112">
        <v>1000</v>
      </c>
      <c r="D79" s="118"/>
      <c r="E79" s="119"/>
      <c r="F79" s="113"/>
      <c r="G79" s="114"/>
      <c r="H79" s="115">
        <f t="shared" si="2"/>
        <v>1000</v>
      </c>
    </row>
    <row r="80" spans="1:8" ht="12.75" customHeight="1">
      <c r="A80" s="89">
        <v>39664</v>
      </c>
      <c r="B80" s="146" t="s">
        <v>22</v>
      </c>
      <c r="C80" s="116">
        <v>1000</v>
      </c>
      <c r="D80" s="122"/>
      <c r="E80" s="123"/>
      <c r="F80" s="124"/>
      <c r="G80" s="119"/>
      <c r="H80" s="117">
        <f t="shared" si="2"/>
        <v>1000</v>
      </c>
    </row>
    <row r="81" spans="1:8" ht="12.75" customHeight="1">
      <c r="A81" s="89">
        <v>39664</v>
      </c>
      <c r="B81" s="146" t="s">
        <v>23</v>
      </c>
      <c r="C81" s="112">
        <v>1000</v>
      </c>
      <c r="D81" s="122"/>
      <c r="E81" s="123"/>
      <c r="F81" s="124"/>
      <c r="G81" s="119"/>
      <c r="H81" s="117">
        <f t="shared" si="2"/>
        <v>1000</v>
      </c>
    </row>
    <row r="82" spans="1:8" ht="12.75" customHeight="1">
      <c r="A82" s="89">
        <v>39664</v>
      </c>
      <c r="B82" s="146" t="s">
        <v>24</v>
      </c>
      <c r="C82" s="112">
        <v>1000</v>
      </c>
      <c r="D82" s="118"/>
      <c r="E82" s="119"/>
      <c r="F82" s="113"/>
      <c r="G82" s="114"/>
      <c r="H82" s="115">
        <f t="shared" si="2"/>
        <v>1000</v>
      </c>
    </row>
    <row r="83" spans="1:8" ht="12.75" customHeight="1">
      <c r="A83" s="89">
        <v>39664</v>
      </c>
      <c r="B83" s="146" t="s">
        <v>25</v>
      </c>
      <c r="C83" s="116">
        <v>1000</v>
      </c>
      <c r="D83" s="118"/>
      <c r="E83" s="119"/>
      <c r="F83" s="113"/>
      <c r="G83" s="114"/>
      <c r="H83" s="115">
        <f t="shared" si="2"/>
        <v>1000</v>
      </c>
    </row>
    <row r="84" spans="1:8" ht="12.75" customHeight="1">
      <c r="A84" s="89">
        <v>39664</v>
      </c>
      <c r="B84" s="146" t="s">
        <v>1946</v>
      </c>
      <c r="C84" s="112">
        <v>762</v>
      </c>
      <c r="D84" s="122"/>
      <c r="E84" s="123"/>
      <c r="F84" s="124"/>
      <c r="G84" s="119"/>
      <c r="H84" s="117">
        <f t="shared" si="2"/>
        <v>762</v>
      </c>
    </row>
    <row r="85" spans="1:8" ht="12.75" customHeight="1">
      <c r="A85" s="89">
        <v>39664</v>
      </c>
      <c r="B85" s="146" t="s">
        <v>1945</v>
      </c>
      <c r="C85" s="112">
        <v>760</v>
      </c>
      <c r="D85" s="118"/>
      <c r="E85" s="119"/>
      <c r="F85" s="113"/>
      <c r="G85" s="114"/>
      <c r="H85" s="115">
        <f t="shared" si="2"/>
        <v>760</v>
      </c>
    </row>
    <row r="86" spans="1:8" ht="12.75" customHeight="1">
      <c r="A86" s="89">
        <v>39664</v>
      </c>
      <c r="B86" s="146" t="s">
        <v>26</v>
      </c>
      <c r="C86" s="116">
        <v>615</v>
      </c>
      <c r="D86" s="118"/>
      <c r="E86" s="119"/>
      <c r="F86" s="113"/>
      <c r="G86" s="114"/>
      <c r="H86" s="115">
        <f t="shared" si="2"/>
        <v>615</v>
      </c>
    </row>
    <row r="87" spans="1:8" ht="12.75" customHeight="1">
      <c r="A87" s="89">
        <v>39664</v>
      </c>
      <c r="B87" s="146" t="s">
        <v>1941</v>
      </c>
      <c r="C87" s="112">
        <v>595</v>
      </c>
      <c r="D87" s="122"/>
      <c r="E87" s="123"/>
      <c r="F87" s="124"/>
      <c r="G87" s="119"/>
      <c r="H87" s="117">
        <f t="shared" si="2"/>
        <v>595</v>
      </c>
    </row>
    <row r="88" spans="1:8" ht="12.75" customHeight="1">
      <c r="A88" s="89">
        <v>39664</v>
      </c>
      <c r="B88" s="146" t="s">
        <v>1944</v>
      </c>
      <c r="C88" s="112">
        <v>500</v>
      </c>
      <c r="D88" s="122"/>
      <c r="E88" s="123"/>
      <c r="F88" s="124"/>
      <c r="G88" s="119"/>
      <c r="H88" s="117">
        <f t="shared" si="2"/>
        <v>500</v>
      </c>
    </row>
    <row r="89" spans="1:8" ht="12.75" customHeight="1">
      <c r="A89" s="89">
        <v>39664</v>
      </c>
      <c r="B89" s="146" t="s">
        <v>27</v>
      </c>
      <c r="C89" s="112">
        <v>500</v>
      </c>
      <c r="D89" s="118"/>
      <c r="E89" s="119"/>
      <c r="F89" s="113"/>
      <c r="G89" s="114"/>
      <c r="H89" s="115">
        <f t="shared" si="2"/>
        <v>500</v>
      </c>
    </row>
    <row r="90" spans="1:8" ht="12.75" customHeight="1">
      <c r="A90" s="89">
        <v>39664</v>
      </c>
      <c r="B90" s="146" t="s">
        <v>28</v>
      </c>
      <c r="C90" s="112">
        <v>450</v>
      </c>
      <c r="D90" s="118"/>
      <c r="E90" s="119"/>
      <c r="F90" s="113"/>
      <c r="G90" s="114"/>
      <c r="H90" s="115">
        <f t="shared" si="2"/>
        <v>450</v>
      </c>
    </row>
    <row r="91" spans="1:8" ht="12.75" customHeight="1">
      <c r="A91" s="89">
        <v>39664</v>
      </c>
      <c r="B91" s="164" t="s">
        <v>29</v>
      </c>
      <c r="C91" s="112">
        <v>450</v>
      </c>
      <c r="D91" s="118"/>
      <c r="E91" s="119"/>
      <c r="F91" s="113"/>
      <c r="G91" s="114"/>
      <c r="H91" s="115">
        <f t="shared" si="2"/>
        <v>450</v>
      </c>
    </row>
    <row r="92" spans="1:8" ht="12.75" customHeight="1">
      <c r="A92" s="89">
        <v>39664</v>
      </c>
      <c r="B92" s="146" t="s">
        <v>30</v>
      </c>
      <c r="C92" s="116">
        <v>400</v>
      </c>
      <c r="D92" s="125"/>
      <c r="E92" s="114"/>
      <c r="F92" s="124"/>
      <c r="G92" s="119"/>
      <c r="H92" s="117">
        <f t="shared" si="2"/>
        <v>400</v>
      </c>
    </row>
    <row r="93" spans="1:8" ht="12.75" customHeight="1">
      <c r="A93" s="89">
        <v>39664</v>
      </c>
      <c r="B93" s="146" t="s">
        <v>31</v>
      </c>
      <c r="C93" s="112">
        <v>367.39</v>
      </c>
      <c r="D93" s="118"/>
      <c r="E93" s="119"/>
      <c r="F93" s="113"/>
      <c r="G93" s="114"/>
      <c r="H93" s="115">
        <f t="shared" si="2"/>
        <v>367.39</v>
      </c>
    </row>
    <row r="94" spans="1:8" ht="12.75" customHeight="1">
      <c r="A94" s="89">
        <v>39664</v>
      </c>
      <c r="B94" s="146" t="s">
        <v>32</v>
      </c>
      <c r="C94" s="112">
        <v>300</v>
      </c>
      <c r="D94" s="118"/>
      <c r="E94" s="119"/>
      <c r="F94" s="113"/>
      <c r="G94" s="114"/>
      <c r="H94" s="115">
        <f t="shared" si="2"/>
        <v>300</v>
      </c>
    </row>
    <row r="95" spans="1:8" ht="12.75" customHeight="1">
      <c r="A95" s="89">
        <v>39664</v>
      </c>
      <c r="B95" s="146" t="s">
        <v>33</v>
      </c>
      <c r="C95" s="112">
        <v>210</v>
      </c>
      <c r="D95" s="118"/>
      <c r="E95" s="119"/>
      <c r="F95" s="113"/>
      <c r="G95" s="114"/>
      <c r="H95" s="115">
        <f t="shared" si="2"/>
        <v>210</v>
      </c>
    </row>
    <row r="96" spans="1:8" ht="12.75" customHeight="1">
      <c r="A96" s="89">
        <v>39664</v>
      </c>
      <c r="B96" s="146" t="s">
        <v>34</v>
      </c>
      <c r="C96" s="116">
        <v>200</v>
      </c>
      <c r="D96" s="122"/>
      <c r="E96" s="123"/>
      <c r="F96" s="113"/>
      <c r="G96" s="114"/>
      <c r="H96" s="117">
        <f t="shared" si="2"/>
        <v>200</v>
      </c>
    </row>
    <row r="97" spans="1:8" ht="12.75" customHeight="1">
      <c r="A97" s="135"/>
      <c r="B97" s="136"/>
      <c r="C97" s="137"/>
      <c r="D97" s="138"/>
      <c r="E97" s="139"/>
      <c r="F97" s="140"/>
      <c r="G97" s="141"/>
      <c r="H97" s="142"/>
    </row>
    <row r="98" spans="1:8" ht="15.75">
      <c r="A98" s="226" t="s">
        <v>1740</v>
      </c>
      <c r="B98" s="227"/>
      <c r="C98" s="74">
        <f aca="true" t="shared" si="3" ref="C98:H98">SUM(C10:C97)</f>
        <v>855543.0500000002</v>
      </c>
      <c r="D98" s="35">
        <f t="shared" si="3"/>
        <v>0</v>
      </c>
      <c r="E98" s="36">
        <f t="shared" si="3"/>
        <v>0</v>
      </c>
      <c r="F98" s="35">
        <f t="shared" si="3"/>
        <v>0</v>
      </c>
      <c r="G98" s="36">
        <f t="shared" si="3"/>
        <v>0</v>
      </c>
      <c r="H98" s="38">
        <f t="shared" si="3"/>
        <v>855543.0500000002</v>
      </c>
    </row>
    <row r="99" spans="1:8" ht="15.75">
      <c r="A99" s="226" t="s">
        <v>1772</v>
      </c>
      <c r="B99" s="227"/>
      <c r="C99" s="74">
        <f aca="true" t="shared" si="4" ref="C99:H99">C8+C98</f>
        <v>2971445.5000000005</v>
      </c>
      <c r="D99" s="35">
        <f t="shared" si="4"/>
        <v>0</v>
      </c>
      <c r="E99" s="36">
        <f t="shared" si="4"/>
        <v>0</v>
      </c>
      <c r="F99" s="35">
        <f t="shared" si="4"/>
        <v>0</v>
      </c>
      <c r="G99" s="36">
        <f t="shared" si="4"/>
        <v>0</v>
      </c>
      <c r="H99" s="38">
        <f t="shared" si="4"/>
        <v>2971445.5000000005</v>
      </c>
    </row>
    <row r="100" spans="1:8" ht="12.75">
      <c r="A100" s="223" t="s">
        <v>1741</v>
      </c>
      <c r="B100" s="224"/>
      <c r="C100" s="224"/>
      <c r="D100" s="224"/>
      <c r="E100" s="224"/>
      <c r="F100" s="224"/>
      <c r="G100" s="224"/>
      <c r="H100" s="224"/>
    </row>
    <row r="101" spans="1:8" ht="20.25" customHeight="1">
      <c r="A101" s="85"/>
      <c r="B101" s="40"/>
      <c r="C101" s="40"/>
      <c r="D101" s="41"/>
      <c r="E101" s="41"/>
      <c r="F101" s="41"/>
      <c r="G101" s="41"/>
      <c r="H101" s="39"/>
    </row>
    <row r="102" spans="1:8" ht="12.75">
      <c r="A102" s="143"/>
      <c r="B102" s="95"/>
      <c r="C102" s="95"/>
      <c r="D102" s="96"/>
      <c r="E102" s="96"/>
      <c r="F102" s="78"/>
      <c r="G102" s="78"/>
      <c r="H102" s="97"/>
    </row>
    <row r="103" spans="1:8" ht="12.75">
      <c r="A103" s="144"/>
      <c r="B103" s="95"/>
      <c r="C103" s="95"/>
      <c r="D103" s="96"/>
      <c r="E103" s="96"/>
      <c r="F103" s="145"/>
      <c r="G103" s="145"/>
      <c r="H103" s="97"/>
    </row>
    <row r="104" spans="1:8" ht="12.75">
      <c r="A104" s="225"/>
      <c r="B104" s="225"/>
      <c r="C104" s="77"/>
      <c r="D104" s="96"/>
      <c r="E104" s="96"/>
      <c r="F104" s="145"/>
      <c r="G104" s="145"/>
      <c r="H104" s="97"/>
    </row>
    <row r="105" spans="1:8" ht="12.75">
      <c r="A105" s="9"/>
      <c r="B105" s="42"/>
      <c r="C105" s="42"/>
      <c r="D105" s="43"/>
      <c r="E105" s="43"/>
      <c r="F105" s="44"/>
      <c r="G105" s="44"/>
      <c r="H105" s="45"/>
    </row>
    <row r="106" spans="1:8" ht="12.75">
      <c r="A106" s="46"/>
      <c r="B106" s="42"/>
      <c r="C106" s="42"/>
      <c r="D106" s="43"/>
      <c r="E106" s="43"/>
      <c r="F106" s="44"/>
      <c r="G106" s="44"/>
      <c r="H106" s="45"/>
    </row>
    <row r="107" spans="1:8" ht="12.75">
      <c r="A107" s="46"/>
      <c r="B107" s="42"/>
      <c r="C107" s="42"/>
      <c r="D107" s="43"/>
      <c r="E107" s="43"/>
      <c r="F107" s="44"/>
      <c r="G107" s="44"/>
      <c r="H107" s="45"/>
    </row>
    <row r="108" spans="1:8" ht="12.75">
      <c r="A108" s="219"/>
      <c r="B108" s="220"/>
      <c r="C108" s="51"/>
      <c r="D108" s="43"/>
      <c r="E108" s="43"/>
      <c r="F108" s="44"/>
      <c r="G108" s="44"/>
      <c r="H108" s="45"/>
    </row>
    <row r="109" spans="1:8" ht="12.75">
      <c r="A109" s="47"/>
      <c r="B109" s="42"/>
      <c r="C109" s="42"/>
      <c r="D109" s="43"/>
      <c r="E109" s="43"/>
      <c r="F109" s="44"/>
      <c r="G109" s="44"/>
      <c r="H109" s="45"/>
    </row>
    <row r="110" spans="1:8" ht="12.75">
      <c r="A110" s="47"/>
      <c r="B110" s="42"/>
      <c r="C110" s="42"/>
      <c r="D110" s="43"/>
      <c r="E110" s="43"/>
      <c r="F110" s="44"/>
      <c r="G110" s="44"/>
      <c r="H110" s="45"/>
    </row>
    <row r="111" spans="1:8" ht="12.75">
      <c r="A111" s="47"/>
      <c r="B111" s="42"/>
      <c r="C111" s="42"/>
      <c r="D111" s="43"/>
      <c r="E111" s="43"/>
      <c r="F111" s="44"/>
      <c r="G111" s="44"/>
      <c r="H111" s="45"/>
    </row>
    <row r="112" spans="1:8" ht="12.75">
      <c r="A112" s="47"/>
      <c r="B112" s="42"/>
      <c r="C112" s="42"/>
      <c r="D112" s="43"/>
      <c r="E112" s="43"/>
      <c r="F112" s="44"/>
      <c r="G112" s="44"/>
      <c r="H112" s="45"/>
    </row>
    <row r="113" spans="1:8" ht="12.75">
      <c r="A113" s="8"/>
      <c r="B113" s="8"/>
      <c r="C113" s="8"/>
      <c r="D113" s="44"/>
      <c r="E113" s="44"/>
      <c r="F113" s="44"/>
      <c r="G113" s="44"/>
      <c r="H113" s="44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8"/>
      <c r="C120" s="8"/>
      <c r="D120" s="8"/>
      <c r="E120" s="8"/>
      <c r="F120" s="8"/>
      <c r="G120" s="8"/>
      <c r="H120" s="8"/>
    </row>
  </sheetData>
  <mergeCells count="15">
    <mergeCell ref="A1:H1"/>
    <mergeCell ref="A2:H2"/>
    <mergeCell ref="A3:H3"/>
    <mergeCell ref="A108:B108"/>
    <mergeCell ref="C6:C7"/>
    <mergeCell ref="F6:G6"/>
    <mergeCell ref="H6:H7"/>
    <mergeCell ref="D6:E6"/>
    <mergeCell ref="A4:H4"/>
    <mergeCell ref="A100:H100"/>
    <mergeCell ref="A104:B104"/>
    <mergeCell ref="A98:B98"/>
    <mergeCell ref="A6:A7"/>
    <mergeCell ref="B6:B7"/>
    <mergeCell ref="A99:B99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5"/>
  <sheetViews>
    <sheetView view="pageBreakPreview" zoomScaleSheetLayoutView="100" workbookViewId="0" topLeftCell="A154">
      <selection activeCell="C26" sqref="C26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16.14062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35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21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21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2971445.5</v>
      </c>
      <c r="D8" s="71"/>
      <c r="E8" s="71"/>
      <c r="F8" s="71"/>
      <c r="G8" s="71"/>
      <c r="H8" s="73">
        <f>E8+G8+C8</f>
        <v>2971445.5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2.75" customHeight="1">
      <c r="A10" s="151">
        <v>39665</v>
      </c>
      <c r="B10" s="156" t="s">
        <v>204</v>
      </c>
      <c r="C10" s="157">
        <v>181502.34</v>
      </c>
      <c r="D10" s="158"/>
      <c r="E10" s="158"/>
      <c r="F10" s="159"/>
      <c r="G10" s="159"/>
      <c r="H10" s="157">
        <f aca="true" t="shared" si="0" ref="H10:H43">E10+G10+C10</f>
        <v>181502.34</v>
      </c>
    </row>
    <row r="11" spans="1:8" ht="14.25" customHeight="1">
      <c r="A11" s="151">
        <v>39665</v>
      </c>
      <c r="B11" s="156" t="s">
        <v>70</v>
      </c>
      <c r="C11" s="153">
        <v>150000</v>
      </c>
      <c r="D11" s="160"/>
      <c r="E11" s="160"/>
      <c r="F11" s="159"/>
      <c r="G11" s="159"/>
      <c r="H11" s="153">
        <f t="shared" si="0"/>
        <v>150000</v>
      </c>
    </row>
    <row r="12" spans="1:8" ht="13.5" customHeight="1">
      <c r="A12" s="151">
        <v>39665</v>
      </c>
      <c r="B12" s="156" t="s">
        <v>63</v>
      </c>
      <c r="C12" s="157">
        <v>124000</v>
      </c>
      <c r="D12" s="160"/>
      <c r="E12" s="160"/>
      <c r="F12" s="159"/>
      <c r="G12" s="159"/>
      <c r="H12" s="153">
        <f t="shared" si="0"/>
        <v>124000</v>
      </c>
    </row>
    <row r="13" spans="1:8" ht="12.75" customHeight="1">
      <c r="A13" s="151">
        <v>39665</v>
      </c>
      <c r="B13" s="156" t="s">
        <v>76</v>
      </c>
      <c r="C13" s="157">
        <v>92129.09</v>
      </c>
      <c r="D13" s="158"/>
      <c r="E13" s="158"/>
      <c r="F13" s="159"/>
      <c r="G13" s="159"/>
      <c r="H13" s="157">
        <f t="shared" si="0"/>
        <v>92129.09</v>
      </c>
    </row>
    <row r="14" spans="1:8" ht="12.75" customHeight="1">
      <c r="A14" s="151">
        <v>39665</v>
      </c>
      <c r="B14" s="156" t="s">
        <v>205</v>
      </c>
      <c r="C14" s="157">
        <v>77429.5</v>
      </c>
      <c r="D14" s="158"/>
      <c r="E14" s="158"/>
      <c r="F14" s="159"/>
      <c r="G14" s="159"/>
      <c r="H14" s="157">
        <f t="shared" si="0"/>
        <v>77429.5</v>
      </c>
    </row>
    <row r="15" spans="1:8" ht="12.75" customHeight="1">
      <c r="A15" s="151">
        <v>39665</v>
      </c>
      <c r="B15" s="156" t="s">
        <v>64</v>
      </c>
      <c r="C15" s="157">
        <v>67662</v>
      </c>
      <c r="D15" s="158"/>
      <c r="E15" s="158"/>
      <c r="F15" s="159"/>
      <c r="G15" s="159"/>
      <c r="H15" s="157">
        <f t="shared" si="0"/>
        <v>67662</v>
      </c>
    </row>
    <row r="16" spans="1:8" ht="12.75" customHeight="1">
      <c r="A16" s="151">
        <v>39665</v>
      </c>
      <c r="B16" s="156" t="s">
        <v>77</v>
      </c>
      <c r="C16" s="157">
        <v>63970</v>
      </c>
      <c r="D16" s="158"/>
      <c r="E16" s="158"/>
      <c r="F16" s="159"/>
      <c r="G16" s="159"/>
      <c r="H16" s="157">
        <f t="shared" si="0"/>
        <v>63970</v>
      </c>
    </row>
    <row r="17" spans="1:8" ht="12.75" customHeight="1">
      <c r="A17" s="151">
        <v>39665</v>
      </c>
      <c r="B17" s="156" t="s">
        <v>91</v>
      </c>
      <c r="C17" s="157">
        <v>60800</v>
      </c>
      <c r="D17" s="158"/>
      <c r="E17" s="158"/>
      <c r="F17" s="159"/>
      <c r="G17" s="159"/>
      <c r="H17" s="157">
        <f t="shared" si="0"/>
        <v>60800</v>
      </c>
    </row>
    <row r="18" spans="1:8" ht="12.75" customHeight="1">
      <c r="A18" s="151">
        <v>39665</v>
      </c>
      <c r="B18" s="156" t="s">
        <v>127</v>
      </c>
      <c r="C18" s="157">
        <v>25000</v>
      </c>
      <c r="D18" s="158"/>
      <c r="E18" s="158"/>
      <c r="F18" s="159"/>
      <c r="G18" s="159"/>
      <c r="H18" s="157">
        <f t="shared" si="0"/>
        <v>25000</v>
      </c>
    </row>
    <row r="19" spans="1:8" ht="12.75" customHeight="1">
      <c r="A19" s="151">
        <v>39665</v>
      </c>
      <c r="B19" s="156" t="s">
        <v>75</v>
      </c>
      <c r="C19" s="153">
        <v>20185</v>
      </c>
      <c r="D19" s="158"/>
      <c r="E19" s="158"/>
      <c r="F19" s="159"/>
      <c r="G19" s="159"/>
      <c r="H19" s="157">
        <f t="shared" si="0"/>
        <v>20185</v>
      </c>
    </row>
    <row r="20" spans="1:8" ht="12.75" customHeight="1">
      <c r="A20" s="151">
        <v>39665</v>
      </c>
      <c r="B20" s="156" t="s">
        <v>128</v>
      </c>
      <c r="C20" s="157">
        <v>20000</v>
      </c>
      <c r="D20" s="158"/>
      <c r="E20" s="158"/>
      <c r="F20" s="159"/>
      <c r="G20" s="159"/>
      <c r="H20" s="157">
        <f t="shared" si="0"/>
        <v>20000</v>
      </c>
    </row>
    <row r="21" spans="1:8" ht="12.75" customHeight="1">
      <c r="A21" s="151">
        <v>39665</v>
      </c>
      <c r="B21" s="156" t="s">
        <v>129</v>
      </c>
      <c r="C21" s="153">
        <v>20000</v>
      </c>
      <c r="D21" s="158"/>
      <c r="E21" s="158"/>
      <c r="F21" s="159"/>
      <c r="G21" s="159"/>
      <c r="H21" s="157">
        <f t="shared" si="0"/>
        <v>20000</v>
      </c>
    </row>
    <row r="22" spans="1:8" ht="12.75" customHeight="1">
      <c r="A22" s="151">
        <v>39665</v>
      </c>
      <c r="B22" s="156" t="s">
        <v>202</v>
      </c>
      <c r="C22" s="153">
        <v>17193</v>
      </c>
      <c r="D22" s="158"/>
      <c r="E22" s="158"/>
      <c r="F22" s="159"/>
      <c r="G22" s="159"/>
      <c r="H22" s="157">
        <f t="shared" si="0"/>
        <v>17193</v>
      </c>
    </row>
    <row r="23" spans="1:8" ht="12.75" customHeight="1">
      <c r="A23" s="151">
        <v>39665</v>
      </c>
      <c r="B23" s="156" t="s">
        <v>140</v>
      </c>
      <c r="C23" s="153">
        <v>15333</v>
      </c>
      <c r="D23" s="158"/>
      <c r="E23" s="158"/>
      <c r="F23" s="159"/>
      <c r="G23" s="159"/>
      <c r="H23" s="157">
        <f t="shared" si="0"/>
        <v>15333</v>
      </c>
    </row>
    <row r="24" spans="1:8" ht="12.75" customHeight="1">
      <c r="A24" s="151">
        <v>39665</v>
      </c>
      <c r="B24" s="156" t="s">
        <v>141</v>
      </c>
      <c r="C24" s="157">
        <v>15000</v>
      </c>
      <c r="D24" s="158"/>
      <c r="E24" s="158"/>
      <c r="F24" s="159"/>
      <c r="G24" s="159"/>
      <c r="H24" s="157">
        <f t="shared" si="0"/>
        <v>15000</v>
      </c>
    </row>
    <row r="25" spans="1:8" ht="12.75" customHeight="1">
      <c r="A25" s="151">
        <v>39665</v>
      </c>
      <c r="B25" s="156" t="s">
        <v>62</v>
      </c>
      <c r="C25" s="153">
        <v>14623</v>
      </c>
      <c r="D25" s="158"/>
      <c r="E25" s="158"/>
      <c r="F25" s="159"/>
      <c r="G25" s="159"/>
      <c r="H25" s="157">
        <f t="shared" si="0"/>
        <v>14623</v>
      </c>
    </row>
    <row r="26" spans="1:8" ht="12.75" customHeight="1">
      <c r="A26" s="151">
        <v>39665</v>
      </c>
      <c r="B26" s="156" t="s">
        <v>142</v>
      </c>
      <c r="C26" s="157">
        <v>14000</v>
      </c>
      <c r="D26" s="158"/>
      <c r="E26" s="158"/>
      <c r="F26" s="159"/>
      <c r="G26" s="159"/>
      <c r="H26" s="157">
        <f t="shared" si="0"/>
        <v>14000</v>
      </c>
    </row>
    <row r="27" spans="1:8" ht="12.75" customHeight="1">
      <c r="A27" s="151">
        <v>39665</v>
      </c>
      <c r="B27" s="156" t="s">
        <v>201</v>
      </c>
      <c r="C27" s="153">
        <v>13200</v>
      </c>
      <c r="D27" s="158"/>
      <c r="E27" s="158"/>
      <c r="F27" s="159"/>
      <c r="G27" s="159"/>
      <c r="H27" s="157">
        <f t="shared" si="0"/>
        <v>13200</v>
      </c>
    </row>
    <row r="28" spans="1:8" ht="12.75" customHeight="1">
      <c r="A28" s="151">
        <v>39665</v>
      </c>
      <c r="B28" s="156" t="s">
        <v>197</v>
      </c>
      <c r="C28" s="153">
        <v>13081.25</v>
      </c>
      <c r="D28" s="158"/>
      <c r="E28" s="158"/>
      <c r="F28" s="159"/>
      <c r="G28" s="159"/>
      <c r="H28" s="157">
        <f t="shared" si="0"/>
        <v>13081.25</v>
      </c>
    </row>
    <row r="29" spans="1:8" ht="12.75" customHeight="1">
      <c r="A29" s="151">
        <v>39665</v>
      </c>
      <c r="B29" s="156" t="s">
        <v>200</v>
      </c>
      <c r="C29" s="153">
        <v>12021</v>
      </c>
      <c r="D29" s="158"/>
      <c r="E29" s="158"/>
      <c r="F29" s="159"/>
      <c r="G29" s="159"/>
      <c r="H29" s="157">
        <f t="shared" si="0"/>
        <v>12021</v>
      </c>
    </row>
    <row r="30" spans="1:8" ht="12.75" customHeight="1">
      <c r="A30" s="151">
        <v>39665</v>
      </c>
      <c r="B30" s="156" t="s">
        <v>143</v>
      </c>
      <c r="C30" s="157">
        <v>11710</v>
      </c>
      <c r="D30" s="158"/>
      <c r="E30" s="158"/>
      <c r="F30" s="159"/>
      <c r="G30" s="159"/>
      <c r="H30" s="157">
        <f t="shared" si="0"/>
        <v>11710</v>
      </c>
    </row>
    <row r="31" spans="1:8" ht="12.75" customHeight="1">
      <c r="A31" s="151">
        <v>39665</v>
      </c>
      <c r="B31" s="156" t="s">
        <v>74</v>
      </c>
      <c r="C31" s="153">
        <v>10449.11</v>
      </c>
      <c r="D31" s="158"/>
      <c r="E31" s="158"/>
      <c r="F31" s="159"/>
      <c r="G31" s="159"/>
      <c r="H31" s="157">
        <f t="shared" si="0"/>
        <v>10449.11</v>
      </c>
    </row>
    <row r="32" spans="1:8" ht="12.75" customHeight="1">
      <c r="A32" s="151">
        <v>39665</v>
      </c>
      <c r="B32" s="156" t="s">
        <v>144</v>
      </c>
      <c r="C32" s="157">
        <v>10000</v>
      </c>
      <c r="D32" s="158"/>
      <c r="E32" s="158"/>
      <c r="F32" s="159"/>
      <c r="G32" s="159"/>
      <c r="H32" s="157">
        <f t="shared" si="0"/>
        <v>10000</v>
      </c>
    </row>
    <row r="33" spans="1:8" ht="12.75" customHeight="1">
      <c r="A33" s="151">
        <v>39665</v>
      </c>
      <c r="B33" s="156" t="s">
        <v>145</v>
      </c>
      <c r="C33" s="157">
        <v>10000</v>
      </c>
      <c r="D33" s="160"/>
      <c r="E33" s="160"/>
      <c r="F33" s="159"/>
      <c r="G33" s="159"/>
      <c r="H33" s="153">
        <f t="shared" si="0"/>
        <v>10000</v>
      </c>
    </row>
    <row r="34" spans="1:8" ht="12.75" customHeight="1">
      <c r="A34" s="151">
        <v>39665</v>
      </c>
      <c r="B34" s="156" t="s">
        <v>146</v>
      </c>
      <c r="C34" s="153">
        <v>10000</v>
      </c>
      <c r="D34" s="160"/>
      <c r="E34" s="160"/>
      <c r="F34" s="159"/>
      <c r="G34" s="159"/>
      <c r="H34" s="153">
        <f t="shared" si="0"/>
        <v>10000</v>
      </c>
    </row>
    <row r="35" spans="1:8" ht="12.75" customHeight="1">
      <c r="A35" s="151">
        <v>39665</v>
      </c>
      <c r="B35" s="156" t="s">
        <v>147</v>
      </c>
      <c r="C35" s="157">
        <v>10000</v>
      </c>
      <c r="D35" s="158"/>
      <c r="E35" s="158"/>
      <c r="F35" s="159"/>
      <c r="G35" s="159"/>
      <c r="H35" s="157">
        <f t="shared" si="0"/>
        <v>10000</v>
      </c>
    </row>
    <row r="36" spans="1:8" ht="12.75" customHeight="1">
      <c r="A36" s="151">
        <v>39665</v>
      </c>
      <c r="B36" s="156" t="s">
        <v>151</v>
      </c>
      <c r="C36" s="157">
        <v>10000</v>
      </c>
      <c r="D36" s="158"/>
      <c r="E36" s="158"/>
      <c r="F36" s="159"/>
      <c r="G36" s="159"/>
      <c r="H36" s="157">
        <f t="shared" si="0"/>
        <v>10000</v>
      </c>
    </row>
    <row r="37" spans="1:8" ht="12.75" customHeight="1">
      <c r="A37" s="151">
        <v>39665</v>
      </c>
      <c r="B37" s="156" t="s">
        <v>152</v>
      </c>
      <c r="C37" s="157">
        <v>10000</v>
      </c>
      <c r="D37" s="158"/>
      <c r="E37" s="158"/>
      <c r="F37" s="159"/>
      <c r="G37" s="159"/>
      <c r="H37" s="153">
        <f t="shared" si="0"/>
        <v>10000</v>
      </c>
    </row>
    <row r="38" spans="1:8" ht="12.75" customHeight="1">
      <c r="A38" s="151">
        <v>39665</v>
      </c>
      <c r="B38" s="156" t="s">
        <v>153</v>
      </c>
      <c r="C38" s="153">
        <v>10000</v>
      </c>
      <c r="D38" s="158"/>
      <c r="E38" s="158"/>
      <c r="F38" s="159"/>
      <c r="G38" s="159"/>
      <c r="H38" s="157">
        <f t="shared" si="0"/>
        <v>10000</v>
      </c>
    </row>
    <row r="39" spans="1:8" ht="12.75" customHeight="1">
      <c r="A39" s="151">
        <v>39665</v>
      </c>
      <c r="B39" s="156" t="s">
        <v>154</v>
      </c>
      <c r="C39" s="153">
        <v>10000</v>
      </c>
      <c r="D39" s="158"/>
      <c r="E39" s="158"/>
      <c r="F39" s="159"/>
      <c r="G39" s="159"/>
      <c r="H39" s="157">
        <f t="shared" si="0"/>
        <v>10000</v>
      </c>
    </row>
    <row r="40" spans="1:8" ht="12.75" customHeight="1">
      <c r="A40" s="151">
        <v>39665</v>
      </c>
      <c r="B40" s="156" t="s">
        <v>155</v>
      </c>
      <c r="C40" s="153">
        <v>10000</v>
      </c>
      <c r="D40" s="158"/>
      <c r="E40" s="158"/>
      <c r="F40" s="159"/>
      <c r="G40" s="159"/>
      <c r="H40" s="157">
        <f t="shared" si="0"/>
        <v>10000</v>
      </c>
    </row>
    <row r="41" spans="1:8" ht="12.75" customHeight="1">
      <c r="A41" s="151">
        <v>39665</v>
      </c>
      <c r="B41" s="156" t="s">
        <v>156</v>
      </c>
      <c r="C41" s="153">
        <v>10000</v>
      </c>
      <c r="D41" s="158"/>
      <c r="E41" s="158"/>
      <c r="F41" s="159"/>
      <c r="G41" s="159"/>
      <c r="H41" s="157">
        <f t="shared" si="0"/>
        <v>10000</v>
      </c>
    </row>
    <row r="42" spans="1:8" ht="12.75" customHeight="1">
      <c r="A42" s="151">
        <v>39665</v>
      </c>
      <c r="B42" s="161" t="s">
        <v>157</v>
      </c>
      <c r="C42" s="153">
        <v>10000</v>
      </c>
      <c r="D42" s="158"/>
      <c r="E42" s="158"/>
      <c r="F42" s="159"/>
      <c r="G42" s="159"/>
      <c r="H42" s="157">
        <f t="shared" si="0"/>
        <v>10000</v>
      </c>
    </row>
    <row r="43" spans="1:8" ht="12.75" customHeight="1">
      <c r="A43" s="151">
        <v>39665</v>
      </c>
      <c r="B43" s="156" t="s">
        <v>158</v>
      </c>
      <c r="C43" s="153">
        <v>10000</v>
      </c>
      <c r="D43" s="158"/>
      <c r="E43" s="158"/>
      <c r="F43" s="159"/>
      <c r="G43" s="159"/>
      <c r="H43" s="157">
        <f t="shared" si="0"/>
        <v>10000</v>
      </c>
    </row>
    <row r="44" spans="1:8" ht="12.75" customHeight="1">
      <c r="A44" s="151">
        <v>39665</v>
      </c>
      <c r="B44" s="156" t="s">
        <v>199</v>
      </c>
      <c r="C44" s="153">
        <v>9430.34</v>
      </c>
      <c r="D44" s="158"/>
      <c r="E44" s="158"/>
      <c r="F44" s="159"/>
      <c r="G44" s="159"/>
      <c r="H44" s="157">
        <f aca="true" t="shared" si="1" ref="H44:H75">E44+G44+C44</f>
        <v>9430.34</v>
      </c>
    </row>
    <row r="45" spans="1:8" ht="12.75" customHeight="1">
      <c r="A45" s="151">
        <v>39665</v>
      </c>
      <c r="B45" s="156" t="s">
        <v>198</v>
      </c>
      <c r="C45" s="153">
        <v>8855</v>
      </c>
      <c r="D45" s="158"/>
      <c r="E45" s="158"/>
      <c r="F45" s="159"/>
      <c r="G45" s="159"/>
      <c r="H45" s="157">
        <f t="shared" si="1"/>
        <v>8855</v>
      </c>
    </row>
    <row r="46" spans="1:8" ht="12.75" customHeight="1">
      <c r="A46" s="151">
        <v>39665</v>
      </c>
      <c r="B46" s="156" t="s">
        <v>86</v>
      </c>
      <c r="C46" s="157">
        <v>8661</v>
      </c>
      <c r="D46" s="158"/>
      <c r="E46" s="158"/>
      <c r="F46" s="159"/>
      <c r="G46" s="159"/>
      <c r="H46" s="157">
        <f t="shared" si="1"/>
        <v>8661</v>
      </c>
    </row>
    <row r="47" spans="1:8" ht="12.75" customHeight="1">
      <c r="A47" s="151">
        <v>39665</v>
      </c>
      <c r="B47" s="156" t="s">
        <v>87</v>
      </c>
      <c r="C47" s="157">
        <v>7834.51</v>
      </c>
      <c r="D47" s="158"/>
      <c r="E47" s="158"/>
      <c r="F47" s="159"/>
      <c r="G47" s="159"/>
      <c r="H47" s="157">
        <f t="shared" si="1"/>
        <v>7834.51</v>
      </c>
    </row>
    <row r="48" spans="1:8" ht="12.75" customHeight="1">
      <c r="A48" s="151">
        <v>39665</v>
      </c>
      <c r="B48" s="156" t="s">
        <v>88</v>
      </c>
      <c r="C48" s="157">
        <v>7800</v>
      </c>
      <c r="D48" s="158"/>
      <c r="E48" s="158"/>
      <c r="F48" s="159"/>
      <c r="G48" s="159"/>
      <c r="H48" s="157">
        <f t="shared" si="1"/>
        <v>7800</v>
      </c>
    </row>
    <row r="49" spans="1:8" ht="12.75" customHeight="1">
      <c r="A49" s="151">
        <v>39665</v>
      </c>
      <c r="B49" s="156" t="s">
        <v>89</v>
      </c>
      <c r="C49" s="157">
        <v>7000</v>
      </c>
      <c r="D49" s="158"/>
      <c r="E49" s="158"/>
      <c r="F49" s="159"/>
      <c r="G49" s="159"/>
      <c r="H49" s="157">
        <f t="shared" si="1"/>
        <v>7000</v>
      </c>
    </row>
    <row r="50" spans="1:8" ht="12.75" customHeight="1">
      <c r="A50" s="151">
        <v>39665</v>
      </c>
      <c r="B50" s="156" t="s">
        <v>90</v>
      </c>
      <c r="C50" s="157">
        <v>7000</v>
      </c>
      <c r="D50" s="158"/>
      <c r="E50" s="158"/>
      <c r="F50" s="159"/>
      <c r="G50" s="159"/>
      <c r="H50" s="157">
        <f t="shared" si="1"/>
        <v>7000</v>
      </c>
    </row>
    <row r="51" spans="1:8" ht="12.75" customHeight="1">
      <c r="A51" s="151">
        <v>39665</v>
      </c>
      <c r="B51" s="156" t="s">
        <v>61</v>
      </c>
      <c r="C51" s="157">
        <v>6297</v>
      </c>
      <c r="D51" s="158"/>
      <c r="E51" s="158"/>
      <c r="F51" s="159"/>
      <c r="G51" s="159"/>
      <c r="H51" s="157">
        <f t="shared" si="1"/>
        <v>6297</v>
      </c>
    </row>
    <row r="52" spans="1:8" ht="12.75" customHeight="1">
      <c r="A52" s="151">
        <v>39665</v>
      </c>
      <c r="B52" s="156" t="s">
        <v>92</v>
      </c>
      <c r="C52" s="157">
        <v>5887.94</v>
      </c>
      <c r="D52" s="158"/>
      <c r="E52" s="158"/>
      <c r="F52" s="159"/>
      <c r="G52" s="159"/>
      <c r="H52" s="157">
        <f t="shared" si="1"/>
        <v>5887.94</v>
      </c>
    </row>
    <row r="53" spans="1:8" ht="12.75" customHeight="1">
      <c r="A53" s="151">
        <v>39665</v>
      </c>
      <c r="B53" s="156" t="s">
        <v>93</v>
      </c>
      <c r="C53" s="157">
        <v>5401</v>
      </c>
      <c r="D53" s="158"/>
      <c r="E53" s="158"/>
      <c r="F53" s="159"/>
      <c r="G53" s="159"/>
      <c r="H53" s="157">
        <f t="shared" si="1"/>
        <v>5401</v>
      </c>
    </row>
    <row r="54" spans="1:8" ht="12.75" customHeight="1">
      <c r="A54" s="151">
        <v>39665</v>
      </c>
      <c r="B54" s="156" t="s">
        <v>94</v>
      </c>
      <c r="C54" s="157">
        <v>5000</v>
      </c>
      <c r="D54" s="158"/>
      <c r="E54" s="158"/>
      <c r="F54" s="159"/>
      <c r="G54" s="159"/>
      <c r="H54" s="157">
        <f t="shared" si="1"/>
        <v>5000</v>
      </c>
    </row>
    <row r="55" spans="1:8" ht="12.75" customHeight="1">
      <c r="A55" s="151">
        <v>39665</v>
      </c>
      <c r="B55" s="156" t="s">
        <v>95</v>
      </c>
      <c r="C55" s="153">
        <v>5000</v>
      </c>
      <c r="D55" s="158"/>
      <c r="E55" s="158"/>
      <c r="F55" s="159"/>
      <c r="G55" s="159"/>
      <c r="H55" s="157">
        <f t="shared" si="1"/>
        <v>5000</v>
      </c>
    </row>
    <row r="56" spans="1:8" ht="12.75" customHeight="1">
      <c r="A56" s="151">
        <v>39665</v>
      </c>
      <c r="B56" s="156" t="s">
        <v>96</v>
      </c>
      <c r="C56" s="157">
        <v>5000</v>
      </c>
      <c r="D56" s="158"/>
      <c r="E56" s="158"/>
      <c r="F56" s="159"/>
      <c r="G56" s="159"/>
      <c r="H56" s="157">
        <f t="shared" si="1"/>
        <v>5000</v>
      </c>
    </row>
    <row r="57" spans="1:8" ht="12.75" customHeight="1">
      <c r="A57" s="151">
        <v>39665</v>
      </c>
      <c r="B57" s="156" t="s">
        <v>97</v>
      </c>
      <c r="C57" s="157">
        <v>5000</v>
      </c>
      <c r="D57" s="158"/>
      <c r="E57" s="158"/>
      <c r="F57" s="159"/>
      <c r="G57" s="159"/>
      <c r="H57" s="157">
        <f t="shared" si="1"/>
        <v>5000</v>
      </c>
    </row>
    <row r="58" spans="1:8" ht="12.75" customHeight="1">
      <c r="A58" s="151">
        <v>39665</v>
      </c>
      <c r="B58" s="156" t="s">
        <v>98</v>
      </c>
      <c r="C58" s="157">
        <v>5000</v>
      </c>
      <c r="D58" s="158"/>
      <c r="E58" s="158"/>
      <c r="F58" s="159"/>
      <c r="G58" s="159"/>
      <c r="H58" s="157">
        <f t="shared" si="1"/>
        <v>5000</v>
      </c>
    </row>
    <row r="59" spans="1:8" ht="12.75" customHeight="1">
      <c r="A59" s="151">
        <v>39665</v>
      </c>
      <c r="B59" s="156" t="s">
        <v>99</v>
      </c>
      <c r="C59" s="157">
        <v>5000</v>
      </c>
      <c r="D59" s="158"/>
      <c r="E59" s="158"/>
      <c r="F59" s="159"/>
      <c r="G59" s="159"/>
      <c r="H59" s="157">
        <f t="shared" si="1"/>
        <v>5000</v>
      </c>
    </row>
    <row r="60" spans="1:8" ht="12.75" customHeight="1">
      <c r="A60" s="151">
        <v>39665</v>
      </c>
      <c r="B60" s="156" t="s">
        <v>100</v>
      </c>
      <c r="C60" s="153">
        <v>5000</v>
      </c>
      <c r="D60" s="158"/>
      <c r="E60" s="158"/>
      <c r="F60" s="159"/>
      <c r="G60" s="159"/>
      <c r="H60" s="157">
        <f t="shared" si="1"/>
        <v>5000</v>
      </c>
    </row>
    <row r="61" spans="1:8" ht="12.75" customHeight="1">
      <c r="A61" s="151">
        <v>39665</v>
      </c>
      <c r="B61" s="156" t="s">
        <v>113</v>
      </c>
      <c r="C61" s="157">
        <v>5000</v>
      </c>
      <c r="D61" s="158"/>
      <c r="E61" s="158"/>
      <c r="F61" s="159"/>
      <c r="G61" s="159"/>
      <c r="H61" s="157">
        <f t="shared" si="1"/>
        <v>5000</v>
      </c>
    </row>
    <row r="62" spans="1:8" ht="12.75" customHeight="1">
      <c r="A62" s="151">
        <v>39665</v>
      </c>
      <c r="B62" s="156" t="s">
        <v>114</v>
      </c>
      <c r="C62" s="157">
        <v>5000</v>
      </c>
      <c r="D62" s="158"/>
      <c r="E62" s="158"/>
      <c r="F62" s="159"/>
      <c r="G62" s="159"/>
      <c r="H62" s="157">
        <f t="shared" si="1"/>
        <v>5000</v>
      </c>
    </row>
    <row r="63" spans="1:8" ht="12.75" customHeight="1">
      <c r="A63" s="151">
        <v>39665</v>
      </c>
      <c r="B63" s="156" t="s">
        <v>115</v>
      </c>
      <c r="C63" s="157">
        <v>4870</v>
      </c>
      <c r="D63" s="158"/>
      <c r="E63" s="158"/>
      <c r="F63" s="159"/>
      <c r="G63" s="159"/>
      <c r="H63" s="157">
        <f t="shared" si="1"/>
        <v>4870</v>
      </c>
    </row>
    <row r="64" spans="1:8" ht="12.75" customHeight="1">
      <c r="A64" s="151">
        <v>39665</v>
      </c>
      <c r="B64" s="156" t="s">
        <v>72</v>
      </c>
      <c r="C64" s="153">
        <v>4770.05</v>
      </c>
      <c r="D64" s="158"/>
      <c r="E64" s="158"/>
      <c r="F64" s="159"/>
      <c r="G64" s="159"/>
      <c r="H64" s="157">
        <f t="shared" si="1"/>
        <v>4770.05</v>
      </c>
    </row>
    <row r="65" spans="1:8" ht="12.75" customHeight="1">
      <c r="A65" s="151">
        <v>39665</v>
      </c>
      <c r="B65" s="156" t="s">
        <v>117</v>
      </c>
      <c r="C65" s="157">
        <v>4601</v>
      </c>
      <c r="D65" s="158"/>
      <c r="E65" s="158"/>
      <c r="F65" s="159"/>
      <c r="G65" s="159"/>
      <c r="H65" s="157">
        <f t="shared" si="1"/>
        <v>4601</v>
      </c>
    </row>
    <row r="66" spans="1:8" ht="12.75" customHeight="1">
      <c r="A66" s="151">
        <v>39665</v>
      </c>
      <c r="B66" s="156" t="s">
        <v>116</v>
      </c>
      <c r="C66" s="157">
        <v>4500</v>
      </c>
      <c r="D66" s="158"/>
      <c r="E66" s="158"/>
      <c r="F66" s="159"/>
      <c r="G66" s="159"/>
      <c r="H66" s="157">
        <f t="shared" si="1"/>
        <v>4500</v>
      </c>
    </row>
    <row r="67" spans="1:8" ht="12.75" customHeight="1">
      <c r="A67" s="151">
        <v>39665</v>
      </c>
      <c r="B67" s="156" t="s">
        <v>60</v>
      </c>
      <c r="C67" s="157">
        <v>4012</v>
      </c>
      <c r="D67" s="158"/>
      <c r="E67" s="158"/>
      <c r="F67" s="159"/>
      <c r="G67" s="159"/>
      <c r="H67" s="157">
        <f t="shared" si="1"/>
        <v>4012</v>
      </c>
    </row>
    <row r="68" spans="1:8" ht="12.75" customHeight="1">
      <c r="A68" s="151">
        <v>39665</v>
      </c>
      <c r="B68" s="156" t="s">
        <v>118</v>
      </c>
      <c r="C68" s="157">
        <v>4000</v>
      </c>
      <c r="D68" s="158"/>
      <c r="E68" s="158"/>
      <c r="F68" s="159"/>
      <c r="G68" s="159"/>
      <c r="H68" s="157">
        <f t="shared" si="1"/>
        <v>4000</v>
      </c>
    </row>
    <row r="69" spans="1:8" ht="12.75" customHeight="1">
      <c r="A69" s="151">
        <v>39665</v>
      </c>
      <c r="B69" s="156" t="s">
        <v>119</v>
      </c>
      <c r="C69" s="157">
        <v>4000</v>
      </c>
      <c r="D69" s="158"/>
      <c r="E69" s="158"/>
      <c r="F69" s="159"/>
      <c r="G69" s="159"/>
      <c r="H69" s="157">
        <f t="shared" si="1"/>
        <v>4000</v>
      </c>
    </row>
    <row r="70" spans="1:8" ht="12.75" customHeight="1">
      <c r="A70" s="151">
        <v>39665</v>
      </c>
      <c r="B70" s="156" t="s">
        <v>120</v>
      </c>
      <c r="C70" s="157">
        <v>4000</v>
      </c>
      <c r="D70" s="160"/>
      <c r="E70" s="160"/>
      <c r="F70" s="159"/>
      <c r="G70" s="159"/>
      <c r="H70" s="153">
        <f t="shared" si="1"/>
        <v>4000</v>
      </c>
    </row>
    <row r="71" spans="1:8" ht="12.75" customHeight="1">
      <c r="A71" s="151">
        <v>39665</v>
      </c>
      <c r="B71" s="156" t="s">
        <v>59</v>
      </c>
      <c r="C71" s="153">
        <v>3922.23</v>
      </c>
      <c r="D71" s="158"/>
      <c r="E71" s="158"/>
      <c r="F71" s="159"/>
      <c r="G71" s="159"/>
      <c r="H71" s="157">
        <f t="shared" si="1"/>
        <v>3922.23</v>
      </c>
    </row>
    <row r="72" spans="1:8" ht="12.75" customHeight="1">
      <c r="A72" s="151">
        <v>39665</v>
      </c>
      <c r="B72" s="156" t="s">
        <v>71</v>
      </c>
      <c r="C72" s="153">
        <v>3880</v>
      </c>
      <c r="D72" s="160"/>
      <c r="E72" s="160"/>
      <c r="F72" s="159"/>
      <c r="G72" s="159"/>
      <c r="H72" s="153">
        <f t="shared" si="1"/>
        <v>3880</v>
      </c>
    </row>
    <row r="73" spans="1:8" ht="12.75" customHeight="1">
      <c r="A73" s="151">
        <v>39665</v>
      </c>
      <c r="B73" s="156" t="s">
        <v>121</v>
      </c>
      <c r="C73" s="157">
        <v>3862</v>
      </c>
      <c r="D73" s="158"/>
      <c r="E73" s="158"/>
      <c r="F73" s="159"/>
      <c r="G73" s="159"/>
      <c r="H73" s="157">
        <f t="shared" si="1"/>
        <v>3862</v>
      </c>
    </row>
    <row r="74" spans="1:8" ht="12.75" customHeight="1">
      <c r="A74" s="151">
        <v>39665</v>
      </c>
      <c r="B74" s="156" t="s">
        <v>58</v>
      </c>
      <c r="C74" s="157">
        <v>3655</v>
      </c>
      <c r="D74" s="158"/>
      <c r="E74" s="158"/>
      <c r="F74" s="159"/>
      <c r="G74" s="159"/>
      <c r="H74" s="157">
        <f t="shared" si="1"/>
        <v>3655</v>
      </c>
    </row>
    <row r="75" spans="1:8" ht="12.75" customHeight="1">
      <c r="A75" s="151">
        <v>39665</v>
      </c>
      <c r="B75" s="156" t="s">
        <v>50</v>
      </c>
      <c r="C75" s="157">
        <v>3617</v>
      </c>
      <c r="D75" s="158"/>
      <c r="E75" s="158"/>
      <c r="F75" s="159"/>
      <c r="G75" s="159"/>
      <c r="H75" s="157">
        <f t="shared" si="1"/>
        <v>3617</v>
      </c>
    </row>
    <row r="76" spans="1:8" ht="12.75" customHeight="1">
      <c r="A76" s="151">
        <v>39665</v>
      </c>
      <c r="B76" s="156" t="s">
        <v>203</v>
      </c>
      <c r="C76" s="153">
        <v>3482</v>
      </c>
      <c r="D76" s="160"/>
      <c r="E76" s="160"/>
      <c r="F76" s="159"/>
      <c r="G76" s="159"/>
      <c r="H76" s="153">
        <f aca="true" t="shared" si="2" ref="H76:H162">E76+G76+C76</f>
        <v>3482</v>
      </c>
    </row>
    <row r="77" spans="1:8" ht="12.75" customHeight="1">
      <c r="A77" s="151">
        <v>39665</v>
      </c>
      <c r="B77" s="156" t="s">
        <v>196</v>
      </c>
      <c r="C77" s="153">
        <v>3445.83</v>
      </c>
      <c r="D77" s="158"/>
      <c r="E77" s="158"/>
      <c r="F77" s="159"/>
      <c r="G77" s="159"/>
      <c r="H77" s="157">
        <f t="shared" si="2"/>
        <v>3445.83</v>
      </c>
    </row>
    <row r="78" spans="1:8" ht="12.75" customHeight="1">
      <c r="A78" s="151">
        <v>39665</v>
      </c>
      <c r="B78" s="156" t="s">
        <v>49</v>
      </c>
      <c r="C78" s="157">
        <v>3387</v>
      </c>
      <c r="D78" s="160"/>
      <c r="E78" s="160"/>
      <c r="F78" s="158"/>
      <c r="G78" s="158"/>
      <c r="H78" s="153">
        <f t="shared" si="2"/>
        <v>3387</v>
      </c>
    </row>
    <row r="79" spans="1:8" ht="12.75" customHeight="1">
      <c r="A79" s="151">
        <v>39665</v>
      </c>
      <c r="B79" s="156" t="s">
        <v>78</v>
      </c>
      <c r="C79" s="157">
        <v>3108</v>
      </c>
      <c r="D79" s="158"/>
      <c r="E79" s="158"/>
      <c r="F79" s="159"/>
      <c r="G79" s="159"/>
      <c r="H79" s="157">
        <f t="shared" si="2"/>
        <v>3108</v>
      </c>
    </row>
    <row r="80" spans="1:8" ht="12.75" customHeight="1">
      <c r="A80" s="151">
        <v>39665</v>
      </c>
      <c r="B80" s="156" t="s">
        <v>122</v>
      </c>
      <c r="C80" s="153">
        <v>3100</v>
      </c>
      <c r="D80" s="158"/>
      <c r="E80" s="158"/>
      <c r="F80" s="159"/>
      <c r="G80" s="159"/>
      <c r="H80" s="157">
        <f t="shared" si="2"/>
        <v>3100</v>
      </c>
    </row>
    <row r="81" spans="1:8" ht="12.75" customHeight="1">
      <c r="A81" s="151">
        <v>39665</v>
      </c>
      <c r="B81" s="156" t="s">
        <v>123</v>
      </c>
      <c r="C81" s="157">
        <v>3000</v>
      </c>
      <c r="D81" s="158"/>
      <c r="E81" s="158"/>
      <c r="F81" s="159"/>
      <c r="G81" s="159"/>
      <c r="H81" s="157">
        <f t="shared" si="2"/>
        <v>3000</v>
      </c>
    </row>
    <row r="82" spans="1:8" ht="12.75" customHeight="1">
      <c r="A82" s="151">
        <v>39665</v>
      </c>
      <c r="B82" s="156" t="s">
        <v>124</v>
      </c>
      <c r="C82" s="153">
        <v>3000</v>
      </c>
      <c r="D82" s="160"/>
      <c r="E82" s="160"/>
      <c r="F82" s="158"/>
      <c r="G82" s="158"/>
      <c r="H82" s="153">
        <f t="shared" si="2"/>
        <v>3000</v>
      </c>
    </row>
    <row r="83" spans="1:8" ht="12.75" customHeight="1">
      <c r="A83" s="151">
        <v>39665</v>
      </c>
      <c r="B83" s="156" t="s">
        <v>125</v>
      </c>
      <c r="C83" s="157">
        <v>3000</v>
      </c>
      <c r="D83" s="160"/>
      <c r="E83" s="160"/>
      <c r="F83" s="158"/>
      <c r="G83" s="158"/>
      <c r="H83" s="153">
        <f t="shared" si="2"/>
        <v>3000</v>
      </c>
    </row>
    <row r="84" spans="1:8" ht="12.75" customHeight="1">
      <c r="A84" s="151">
        <v>39665</v>
      </c>
      <c r="B84" s="156" t="s">
        <v>126</v>
      </c>
      <c r="C84" s="157">
        <v>3000</v>
      </c>
      <c r="D84" s="158"/>
      <c r="E84" s="158"/>
      <c r="F84" s="159"/>
      <c r="G84" s="159"/>
      <c r="H84" s="157">
        <f t="shared" si="2"/>
        <v>3000</v>
      </c>
    </row>
    <row r="85" spans="1:8" ht="12.75" customHeight="1">
      <c r="A85" s="151">
        <v>39665</v>
      </c>
      <c r="B85" s="156" t="s">
        <v>38</v>
      </c>
      <c r="C85" s="157">
        <v>2958.52</v>
      </c>
      <c r="D85" s="158"/>
      <c r="E85" s="158"/>
      <c r="F85" s="159"/>
      <c r="G85" s="159"/>
      <c r="H85" s="157">
        <f t="shared" si="2"/>
        <v>2958.52</v>
      </c>
    </row>
    <row r="86" spans="1:8" ht="12.75" customHeight="1">
      <c r="A86" s="151">
        <v>39665</v>
      </c>
      <c r="B86" s="156" t="s">
        <v>48</v>
      </c>
      <c r="C86" s="153">
        <v>2923</v>
      </c>
      <c r="D86" s="160"/>
      <c r="E86" s="160"/>
      <c r="F86" s="158"/>
      <c r="G86" s="158"/>
      <c r="H86" s="153">
        <f t="shared" si="2"/>
        <v>2923</v>
      </c>
    </row>
    <row r="87" spans="1:8" ht="12.75" customHeight="1">
      <c r="A87" s="151">
        <v>39665</v>
      </c>
      <c r="B87" s="156" t="s">
        <v>79</v>
      </c>
      <c r="C87" s="157">
        <v>2900</v>
      </c>
      <c r="D87" s="158"/>
      <c r="E87" s="158"/>
      <c r="F87" s="159"/>
      <c r="G87" s="159"/>
      <c r="H87" s="157">
        <f t="shared" si="2"/>
        <v>2900</v>
      </c>
    </row>
    <row r="88" spans="1:8" ht="12.75" customHeight="1">
      <c r="A88" s="151">
        <v>39665</v>
      </c>
      <c r="B88" s="156" t="s">
        <v>130</v>
      </c>
      <c r="C88" s="153">
        <v>2650</v>
      </c>
      <c r="D88" s="158"/>
      <c r="E88" s="158"/>
      <c r="F88" s="159"/>
      <c r="G88" s="159"/>
      <c r="H88" s="157">
        <f t="shared" si="2"/>
        <v>2650</v>
      </c>
    </row>
    <row r="89" spans="1:8" ht="12.75" customHeight="1">
      <c r="A89" s="151">
        <v>39665</v>
      </c>
      <c r="B89" s="156" t="s">
        <v>69</v>
      </c>
      <c r="C89" s="153">
        <v>2644</v>
      </c>
      <c r="D89" s="160"/>
      <c r="E89" s="160"/>
      <c r="F89" s="158"/>
      <c r="G89" s="158"/>
      <c r="H89" s="153">
        <f t="shared" si="2"/>
        <v>2644</v>
      </c>
    </row>
    <row r="90" spans="1:8" ht="12.75" customHeight="1">
      <c r="A90" s="151">
        <v>39665</v>
      </c>
      <c r="B90" s="156" t="s">
        <v>80</v>
      </c>
      <c r="C90" s="157">
        <v>2610</v>
      </c>
      <c r="D90" s="160"/>
      <c r="E90" s="160"/>
      <c r="F90" s="158"/>
      <c r="G90" s="158"/>
      <c r="H90" s="153">
        <f t="shared" si="2"/>
        <v>2610</v>
      </c>
    </row>
    <row r="91" spans="1:8" ht="12.75" customHeight="1">
      <c r="A91" s="151">
        <v>39665</v>
      </c>
      <c r="B91" s="156" t="s">
        <v>131</v>
      </c>
      <c r="C91" s="157">
        <v>2500</v>
      </c>
      <c r="D91" s="158"/>
      <c r="E91" s="158"/>
      <c r="F91" s="159"/>
      <c r="G91" s="159"/>
      <c r="H91" s="157">
        <f t="shared" si="2"/>
        <v>2500</v>
      </c>
    </row>
    <row r="92" spans="1:8" ht="12.75" customHeight="1">
      <c r="A92" s="151">
        <v>39665</v>
      </c>
      <c r="B92" s="156" t="s">
        <v>68</v>
      </c>
      <c r="C92" s="153">
        <v>2380.43</v>
      </c>
      <c r="D92" s="158"/>
      <c r="E92" s="158"/>
      <c r="F92" s="159"/>
      <c r="G92" s="159"/>
      <c r="H92" s="157">
        <f t="shared" si="2"/>
        <v>2380.43</v>
      </c>
    </row>
    <row r="93" spans="1:8" ht="12.75" customHeight="1">
      <c r="A93" s="151">
        <v>39665</v>
      </c>
      <c r="B93" s="156" t="s">
        <v>195</v>
      </c>
      <c r="C93" s="153">
        <v>2350</v>
      </c>
      <c r="D93" s="158"/>
      <c r="E93" s="158"/>
      <c r="F93" s="159"/>
      <c r="G93" s="159"/>
      <c r="H93" s="157">
        <f t="shared" si="2"/>
        <v>2350</v>
      </c>
    </row>
    <row r="94" spans="1:8" ht="12.75" customHeight="1">
      <c r="A94" s="151">
        <v>39665</v>
      </c>
      <c r="B94" s="156" t="s">
        <v>47</v>
      </c>
      <c r="C94" s="157">
        <v>2325</v>
      </c>
      <c r="D94" s="157"/>
      <c r="E94" s="159"/>
      <c r="F94" s="158"/>
      <c r="G94" s="158"/>
      <c r="H94" s="153">
        <f t="shared" si="2"/>
        <v>2325</v>
      </c>
    </row>
    <row r="95" spans="1:8" ht="12.75" customHeight="1">
      <c r="A95" s="151">
        <v>39665</v>
      </c>
      <c r="B95" s="156" t="s">
        <v>67</v>
      </c>
      <c r="C95" s="153">
        <v>2236.12</v>
      </c>
      <c r="D95" s="158"/>
      <c r="E95" s="158"/>
      <c r="F95" s="159"/>
      <c r="G95" s="159"/>
      <c r="H95" s="157">
        <f t="shared" si="2"/>
        <v>2236.12</v>
      </c>
    </row>
    <row r="96" spans="1:8" ht="12.75" customHeight="1">
      <c r="A96" s="151">
        <v>39665</v>
      </c>
      <c r="B96" s="156" t="s">
        <v>44</v>
      </c>
      <c r="C96" s="153">
        <v>2160</v>
      </c>
      <c r="D96" s="158"/>
      <c r="E96" s="158"/>
      <c r="F96" s="159"/>
      <c r="G96" s="159"/>
      <c r="H96" s="157">
        <f t="shared" si="2"/>
        <v>2160</v>
      </c>
    </row>
    <row r="97" spans="1:8" ht="12.75" customHeight="1">
      <c r="A97" s="151">
        <v>39665</v>
      </c>
      <c r="B97" s="156" t="s">
        <v>46</v>
      </c>
      <c r="C97" s="157">
        <v>2138</v>
      </c>
      <c r="D97" s="158"/>
      <c r="E97" s="158"/>
      <c r="F97" s="159"/>
      <c r="G97" s="159"/>
      <c r="H97" s="157">
        <f t="shared" si="2"/>
        <v>2138</v>
      </c>
    </row>
    <row r="98" spans="1:8" ht="12.75" customHeight="1">
      <c r="A98" s="151">
        <v>39665</v>
      </c>
      <c r="B98" s="156" t="s">
        <v>81</v>
      </c>
      <c r="C98" s="157">
        <v>2025</v>
      </c>
      <c r="D98" s="160"/>
      <c r="E98" s="160"/>
      <c r="F98" s="159"/>
      <c r="G98" s="159"/>
      <c r="H98" s="153">
        <f t="shared" si="2"/>
        <v>2025</v>
      </c>
    </row>
    <row r="99" spans="1:8" ht="12.75" customHeight="1">
      <c r="A99" s="151">
        <v>39665</v>
      </c>
      <c r="B99" s="156" t="s">
        <v>132</v>
      </c>
      <c r="C99" s="157">
        <v>2000</v>
      </c>
      <c r="D99" s="160"/>
      <c r="E99" s="160"/>
      <c r="F99" s="159"/>
      <c r="G99" s="159"/>
      <c r="H99" s="153">
        <f t="shared" si="2"/>
        <v>2000</v>
      </c>
    </row>
    <row r="100" spans="1:8" ht="12.75" customHeight="1">
      <c r="A100" s="151">
        <v>39665</v>
      </c>
      <c r="B100" s="156" t="s">
        <v>133</v>
      </c>
      <c r="C100" s="157">
        <v>2000</v>
      </c>
      <c r="D100" s="160"/>
      <c r="E100" s="160"/>
      <c r="F100" s="159"/>
      <c r="G100" s="159"/>
      <c r="H100" s="153">
        <f t="shared" si="2"/>
        <v>2000</v>
      </c>
    </row>
    <row r="101" spans="1:8" ht="12.75" customHeight="1">
      <c r="A101" s="151">
        <v>39665</v>
      </c>
      <c r="B101" s="156" t="s">
        <v>134</v>
      </c>
      <c r="C101" s="153">
        <v>2000</v>
      </c>
      <c r="D101" s="160"/>
      <c r="E101" s="160"/>
      <c r="F101" s="159"/>
      <c r="G101" s="159"/>
      <c r="H101" s="153">
        <f t="shared" si="2"/>
        <v>2000</v>
      </c>
    </row>
    <row r="102" spans="1:8" ht="12.75" customHeight="1">
      <c r="A102" s="151">
        <v>39665</v>
      </c>
      <c r="B102" s="156" t="s">
        <v>135</v>
      </c>
      <c r="C102" s="157">
        <v>2000</v>
      </c>
      <c r="D102" s="160"/>
      <c r="E102" s="160"/>
      <c r="F102" s="159"/>
      <c r="G102" s="159"/>
      <c r="H102" s="153">
        <f t="shared" si="2"/>
        <v>2000</v>
      </c>
    </row>
    <row r="103" spans="1:8" ht="12.75" customHeight="1">
      <c r="A103" s="151">
        <v>39665</v>
      </c>
      <c r="B103" s="156" t="s">
        <v>136</v>
      </c>
      <c r="C103" s="157">
        <v>2000</v>
      </c>
      <c r="D103" s="160"/>
      <c r="E103" s="160"/>
      <c r="F103" s="159"/>
      <c r="G103" s="159"/>
      <c r="H103" s="153">
        <f t="shared" si="2"/>
        <v>2000</v>
      </c>
    </row>
    <row r="104" spans="1:8" ht="12.75" customHeight="1">
      <c r="A104" s="151">
        <v>39665</v>
      </c>
      <c r="B104" s="156" t="s">
        <v>137</v>
      </c>
      <c r="C104" s="153">
        <v>2000</v>
      </c>
      <c r="D104" s="160"/>
      <c r="E104" s="160"/>
      <c r="F104" s="159"/>
      <c r="G104" s="159"/>
      <c r="H104" s="153">
        <f t="shared" si="2"/>
        <v>2000</v>
      </c>
    </row>
    <row r="105" spans="1:8" ht="12.75" customHeight="1">
      <c r="A105" s="151">
        <v>39665</v>
      </c>
      <c r="B105" s="156" t="s">
        <v>138</v>
      </c>
      <c r="C105" s="157">
        <v>2000</v>
      </c>
      <c r="D105" s="160"/>
      <c r="E105" s="160"/>
      <c r="F105" s="159"/>
      <c r="G105" s="159"/>
      <c r="H105" s="153">
        <f t="shared" si="2"/>
        <v>2000</v>
      </c>
    </row>
    <row r="106" spans="1:8" ht="12.75" customHeight="1">
      <c r="A106" s="151">
        <v>39665</v>
      </c>
      <c r="B106" s="156" t="s">
        <v>139</v>
      </c>
      <c r="C106" s="157">
        <v>2000</v>
      </c>
      <c r="D106" s="160"/>
      <c r="E106" s="160"/>
      <c r="F106" s="159"/>
      <c r="G106" s="159"/>
      <c r="H106" s="153">
        <f t="shared" si="2"/>
        <v>2000</v>
      </c>
    </row>
    <row r="107" spans="1:8" ht="12.75" customHeight="1">
      <c r="A107" s="151">
        <v>39665</v>
      </c>
      <c r="B107" s="156" t="s">
        <v>175</v>
      </c>
      <c r="C107" s="153">
        <v>2000</v>
      </c>
      <c r="D107" s="160"/>
      <c r="E107" s="160"/>
      <c r="F107" s="159"/>
      <c r="G107" s="159"/>
      <c r="H107" s="153">
        <f t="shared" si="2"/>
        <v>2000</v>
      </c>
    </row>
    <row r="108" spans="1:8" ht="12.75" customHeight="1">
      <c r="A108" s="151">
        <v>39665</v>
      </c>
      <c r="B108" s="156" t="s">
        <v>82</v>
      </c>
      <c r="C108" s="157">
        <v>1835</v>
      </c>
      <c r="D108" s="160"/>
      <c r="E108" s="160"/>
      <c r="F108" s="159"/>
      <c r="G108" s="159"/>
      <c r="H108" s="153">
        <f t="shared" si="2"/>
        <v>1835</v>
      </c>
    </row>
    <row r="109" spans="1:8" ht="12.75" customHeight="1">
      <c r="A109" s="151">
        <v>39665</v>
      </c>
      <c r="B109" s="156" t="s">
        <v>83</v>
      </c>
      <c r="C109" s="157">
        <v>1650.78</v>
      </c>
      <c r="D109" s="160"/>
      <c r="E109" s="160"/>
      <c r="F109" s="159"/>
      <c r="G109" s="159"/>
      <c r="H109" s="153">
        <f t="shared" si="2"/>
        <v>1650.78</v>
      </c>
    </row>
    <row r="110" spans="1:8" ht="12.75" customHeight="1">
      <c r="A110" s="151">
        <v>39665</v>
      </c>
      <c r="B110" s="156" t="s">
        <v>45</v>
      </c>
      <c r="C110" s="157">
        <v>1627</v>
      </c>
      <c r="D110" s="160"/>
      <c r="E110" s="160"/>
      <c r="F110" s="159"/>
      <c r="G110" s="159"/>
      <c r="H110" s="153">
        <f t="shared" si="2"/>
        <v>1627</v>
      </c>
    </row>
    <row r="111" spans="1:8" ht="12.75" customHeight="1">
      <c r="A111" s="151">
        <v>39665</v>
      </c>
      <c r="B111" s="156" t="s">
        <v>159</v>
      </c>
      <c r="C111" s="153">
        <v>1625</v>
      </c>
      <c r="D111" s="160"/>
      <c r="E111" s="160"/>
      <c r="F111" s="159"/>
      <c r="G111" s="159"/>
      <c r="H111" s="153">
        <f t="shared" si="2"/>
        <v>1625</v>
      </c>
    </row>
    <row r="112" spans="1:8" ht="12.75" customHeight="1">
      <c r="A112" s="151">
        <v>39665</v>
      </c>
      <c r="B112" s="156" t="s">
        <v>160</v>
      </c>
      <c r="C112" s="153">
        <v>1561</v>
      </c>
      <c r="D112" s="160"/>
      <c r="E112" s="160"/>
      <c r="F112" s="159"/>
      <c r="G112" s="159"/>
      <c r="H112" s="153">
        <f t="shared" si="2"/>
        <v>1561</v>
      </c>
    </row>
    <row r="113" spans="1:8" ht="12.75" customHeight="1">
      <c r="A113" s="151">
        <v>39665</v>
      </c>
      <c r="B113" s="156" t="s">
        <v>161</v>
      </c>
      <c r="C113" s="153">
        <v>1500</v>
      </c>
      <c r="D113" s="160"/>
      <c r="E113" s="160"/>
      <c r="F113" s="159"/>
      <c r="G113" s="159"/>
      <c r="H113" s="153">
        <f t="shared" si="2"/>
        <v>1500</v>
      </c>
    </row>
    <row r="114" spans="1:8" ht="12.75" customHeight="1">
      <c r="A114" s="151">
        <v>39665</v>
      </c>
      <c r="B114" s="156" t="s">
        <v>84</v>
      </c>
      <c r="C114" s="157">
        <v>1420</v>
      </c>
      <c r="D114" s="160"/>
      <c r="E114" s="160"/>
      <c r="F114" s="159"/>
      <c r="G114" s="159"/>
      <c r="H114" s="153">
        <f t="shared" si="2"/>
        <v>1420</v>
      </c>
    </row>
    <row r="115" spans="1:8" ht="12.75" customHeight="1">
      <c r="A115" s="151">
        <v>39665</v>
      </c>
      <c r="B115" s="156" t="s">
        <v>85</v>
      </c>
      <c r="C115" s="157">
        <v>1315</v>
      </c>
      <c r="D115" s="160"/>
      <c r="E115" s="160"/>
      <c r="F115" s="159"/>
      <c r="G115" s="159"/>
      <c r="H115" s="153">
        <f t="shared" si="2"/>
        <v>1315</v>
      </c>
    </row>
    <row r="116" spans="1:8" ht="12.75" customHeight="1">
      <c r="A116" s="151">
        <v>39665</v>
      </c>
      <c r="B116" s="156" t="s">
        <v>65</v>
      </c>
      <c r="C116" s="153">
        <v>1250</v>
      </c>
      <c r="D116" s="160"/>
      <c r="E116" s="160"/>
      <c r="F116" s="159"/>
      <c r="G116" s="159"/>
      <c r="H116" s="153">
        <f t="shared" si="2"/>
        <v>1250</v>
      </c>
    </row>
    <row r="117" spans="1:8" ht="12.75" customHeight="1">
      <c r="A117" s="151">
        <v>39665</v>
      </c>
      <c r="B117" s="156" t="s">
        <v>162</v>
      </c>
      <c r="C117" s="153">
        <v>1215</v>
      </c>
      <c r="D117" s="160"/>
      <c r="E117" s="160"/>
      <c r="F117" s="159"/>
      <c r="G117" s="159"/>
      <c r="H117" s="153">
        <f t="shared" si="2"/>
        <v>1215</v>
      </c>
    </row>
    <row r="118" spans="1:8" ht="12.75" customHeight="1">
      <c r="A118" s="151">
        <v>39665</v>
      </c>
      <c r="B118" s="156" t="s">
        <v>163</v>
      </c>
      <c r="C118" s="153">
        <v>1200</v>
      </c>
      <c r="D118" s="160"/>
      <c r="E118" s="160"/>
      <c r="F118" s="159"/>
      <c r="G118" s="159"/>
      <c r="H118" s="153">
        <f t="shared" si="2"/>
        <v>1200</v>
      </c>
    </row>
    <row r="119" spans="1:8" ht="12.75" customHeight="1">
      <c r="A119" s="151">
        <v>39665</v>
      </c>
      <c r="B119" s="156" t="s">
        <v>164</v>
      </c>
      <c r="C119" s="153">
        <v>1000</v>
      </c>
      <c r="D119" s="160"/>
      <c r="E119" s="160"/>
      <c r="F119" s="159"/>
      <c r="G119" s="159"/>
      <c r="H119" s="153">
        <f t="shared" si="2"/>
        <v>1000</v>
      </c>
    </row>
    <row r="120" spans="1:8" ht="12.75" customHeight="1">
      <c r="A120" s="151">
        <v>39665</v>
      </c>
      <c r="B120" s="156" t="s">
        <v>165</v>
      </c>
      <c r="C120" s="153">
        <v>1000</v>
      </c>
      <c r="D120" s="160"/>
      <c r="E120" s="160"/>
      <c r="F120" s="159"/>
      <c r="G120" s="159"/>
      <c r="H120" s="153">
        <f t="shared" si="2"/>
        <v>1000</v>
      </c>
    </row>
    <row r="121" spans="1:8" ht="12.75" customHeight="1">
      <c r="A121" s="151">
        <v>39665</v>
      </c>
      <c r="B121" s="156" t="s">
        <v>166</v>
      </c>
      <c r="C121" s="153">
        <v>1000</v>
      </c>
      <c r="D121" s="160"/>
      <c r="E121" s="160"/>
      <c r="F121" s="159"/>
      <c r="G121" s="159"/>
      <c r="H121" s="153">
        <f t="shared" si="2"/>
        <v>1000</v>
      </c>
    </row>
    <row r="122" spans="1:8" ht="12.75" customHeight="1">
      <c r="A122" s="151">
        <v>39665</v>
      </c>
      <c r="B122" s="156" t="s">
        <v>167</v>
      </c>
      <c r="C122" s="153">
        <v>1000</v>
      </c>
      <c r="D122" s="160"/>
      <c r="E122" s="160"/>
      <c r="F122" s="159"/>
      <c r="G122" s="159"/>
      <c r="H122" s="153">
        <f t="shared" si="2"/>
        <v>1000</v>
      </c>
    </row>
    <row r="123" spans="1:8" ht="12.75" customHeight="1">
      <c r="A123" s="151">
        <v>39665</v>
      </c>
      <c r="B123" s="156" t="s">
        <v>168</v>
      </c>
      <c r="C123" s="153">
        <v>1000</v>
      </c>
      <c r="D123" s="160"/>
      <c r="E123" s="160"/>
      <c r="F123" s="159"/>
      <c r="G123" s="159"/>
      <c r="H123" s="153">
        <f t="shared" si="2"/>
        <v>1000</v>
      </c>
    </row>
    <row r="124" spans="1:8" ht="12.75" customHeight="1">
      <c r="A124" s="151">
        <v>39665</v>
      </c>
      <c r="B124" s="156" t="s">
        <v>169</v>
      </c>
      <c r="C124" s="153">
        <v>1000</v>
      </c>
      <c r="D124" s="160"/>
      <c r="E124" s="160"/>
      <c r="F124" s="159"/>
      <c r="G124" s="159"/>
      <c r="H124" s="153">
        <f t="shared" si="2"/>
        <v>1000</v>
      </c>
    </row>
    <row r="125" spans="1:8" ht="12.75" customHeight="1">
      <c r="A125" s="151">
        <v>39665</v>
      </c>
      <c r="B125" s="161" t="s">
        <v>170</v>
      </c>
      <c r="C125" s="153">
        <v>1000</v>
      </c>
      <c r="D125" s="160"/>
      <c r="E125" s="160"/>
      <c r="F125" s="159"/>
      <c r="G125" s="159"/>
      <c r="H125" s="153">
        <f t="shared" si="2"/>
        <v>1000</v>
      </c>
    </row>
    <row r="126" spans="1:8" ht="12.75" customHeight="1">
      <c r="A126" s="151">
        <v>39665</v>
      </c>
      <c r="B126" s="156" t="s">
        <v>171</v>
      </c>
      <c r="C126" s="153">
        <v>1000</v>
      </c>
      <c r="D126" s="160"/>
      <c r="E126" s="160"/>
      <c r="F126" s="159"/>
      <c r="G126" s="159"/>
      <c r="H126" s="153">
        <f t="shared" si="2"/>
        <v>1000</v>
      </c>
    </row>
    <row r="127" spans="1:8" ht="12.75" customHeight="1">
      <c r="A127" s="151">
        <v>39665</v>
      </c>
      <c r="B127" s="156" t="s">
        <v>172</v>
      </c>
      <c r="C127" s="153">
        <v>1000</v>
      </c>
      <c r="D127" s="160"/>
      <c r="E127" s="160"/>
      <c r="F127" s="159"/>
      <c r="G127" s="159"/>
      <c r="H127" s="153">
        <f t="shared" si="2"/>
        <v>1000</v>
      </c>
    </row>
    <row r="128" spans="1:8" ht="12.75" customHeight="1">
      <c r="A128" s="151">
        <v>39665</v>
      </c>
      <c r="B128" s="156" t="s">
        <v>173</v>
      </c>
      <c r="C128" s="153">
        <v>1000</v>
      </c>
      <c r="D128" s="160"/>
      <c r="E128" s="160"/>
      <c r="F128" s="159"/>
      <c r="G128" s="159"/>
      <c r="H128" s="153">
        <f t="shared" si="2"/>
        <v>1000</v>
      </c>
    </row>
    <row r="129" spans="1:8" ht="12.75" customHeight="1">
      <c r="A129" s="151">
        <v>39665</v>
      </c>
      <c r="B129" s="156" t="s">
        <v>174</v>
      </c>
      <c r="C129" s="153">
        <v>1000</v>
      </c>
      <c r="D129" s="160"/>
      <c r="E129" s="160"/>
      <c r="F129" s="159"/>
      <c r="G129" s="159"/>
      <c r="H129" s="153">
        <f t="shared" si="2"/>
        <v>1000</v>
      </c>
    </row>
    <row r="130" spans="1:8" ht="12.75" customHeight="1">
      <c r="A130" s="151">
        <v>39665</v>
      </c>
      <c r="B130" s="156" t="s">
        <v>176</v>
      </c>
      <c r="C130" s="153">
        <v>1000</v>
      </c>
      <c r="D130" s="160"/>
      <c r="E130" s="160"/>
      <c r="F130" s="159"/>
      <c r="G130" s="159"/>
      <c r="H130" s="153">
        <f t="shared" si="2"/>
        <v>1000</v>
      </c>
    </row>
    <row r="131" spans="1:8" ht="12.75" customHeight="1">
      <c r="A131" s="151">
        <v>39665</v>
      </c>
      <c r="B131" s="156" t="s">
        <v>178</v>
      </c>
      <c r="C131" s="153">
        <v>1000</v>
      </c>
      <c r="D131" s="160"/>
      <c r="E131" s="160"/>
      <c r="F131" s="159"/>
      <c r="G131" s="159"/>
      <c r="H131" s="153">
        <f t="shared" si="2"/>
        <v>1000</v>
      </c>
    </row>
    <row r="132" spans="1:8" ht="12.75" customHeight="1">
      <c r="A132" s="151">
        <v>39665</v>
      </c>
      <c r="B132" s="156" t="s">
        <v>179</v>
      </c>
      <c r="C132" s="153">
        <v>1000</v>
      </c>
      <c r="D132" s="160"/>
      <c r="E132" s="160"/>
      <c r="F132" s="159"/>
      <c r="G132" s="159"/>
      <c r="H132" s="153">
        <f t="shared" si="2"/>
        <v>1000</v>
      </c>
    </row>
    <row r="133" spans="1:8" ht="12.75" customHeight="1">
      <c r="A133" s="151">
        <v>39665</v>
      </c>
      <c r="B133" s="156" t="s">
        <v>180</v>
      </c>
      <c r="C133" s="153">
        <v>1000</v>
      </c>
      <c r="D133" s="160"/>
      <c r="E133" s="160"/>
      <c r="F133" s="159"/>
      <c r="G133" s="159"/>
      <c r="H133" s="153">
        <f t="shared" si="2"/>
        <v>1000</v>
      </c>
    </row>
    <row r="134" spans="1:8" ht="12.75" customHeight="1">
      <c r="A134" s="151">
        <v>39665</v>
      </c>
      <c r="B134" s="156" t="s">
        <v>36</v>
      </c>
      <c r="C134" s="157">
        <v>904</v>
      </c>
      <c r="D134" s="160"/>
      <c r="E134" s="160"/>
      <c r="F134" s="159"/>
      <c r="G134" s="159"/>
      <c r="H134" s="153">
        <f t="shared" si="2"/>
        <v>904</v>
      </c>
    </row>
    <row r="135" spans="1:8" ht="12.75" customHeight="1">
      <c r="A135" s="151">
        <v>39665</v>
      </c>
      <c r="B135" s="156" t="s">
        <v>181</v>
      </c>
      <c r="C135" s="153">
        <v>750</v>
      </c>
      <c r="D135" s="160"/>
      <c r="E135" s="160"/>
      <c r="F135" s="159"/>
      <c r="G135" s="159"/>
      <c r="H135" s="153">
        <f t="shared" si="2"/>
        <v>750</v>
      </c>
    </row>
    <row r="136" spans="1:8" ht="12.75" customHeight="1">
      <c r="A136" s="151">
        <v>39665</v>
      </c>
      <c r="B136" s="156" t="s">
        <v>182</v>
      </c>
      <c r="C136" s="153">
        <v>743</v>
      </c>
      <c r="D136" s="160"/>
      <c r="E136" s="160"/>
      <c r="F136" s="159"/>
      <c r="G136" s="159"/>
      <c r="H136" s="153">
        <f t="shared" si="2"/>
        <v>743</v>
      </c>
    </row>
    <row r="137" spans="1:8" ht="12.75" customHeight="1">
      <c r="A137" s="151">
        <v>39665</v>
      </c>
      <c r="B137" s="156" t="s">
        <v>177</v>
      </c>
      <c r="C137" s="153">
        <v>633.35</v>
      </c>
      <c r="D137" s="160"/>
      <c r="E137" s="160"/>
      <c r="F137" s="159"/>
      <c r="G137" s="159"/>
      <c r="H137" s="153">
        <f t="shared" si="2"/>
        <v>633.35</v>
      </c>
    </row>
    <row r="138" spans="1:8" ht="12.75" customHeight="1">
      <c r="A138" s="151">
        <v>39665</v>
      </c>
      <c r="B138" s="156" t="s">
        <v>43</v>
      </c>
      <c r="C138" s="157">
        <v>605</v>
      </c>
      <c r="D138" s="160"/>
      <c r="E138" s="160"/>
      <c r="F138" s="159"/>
      <c r="G138" s="159"/>
      <c r="H138" s="153">
        <f t="shared" si="2"/>
        <v>605</v>
      </c>
    </row>
    <row r="139" spans="1:8" ht="12.75" customHeight="1">
      <c r="A139" s="151">
        <v>39665</v>
      </c>
      <c r="B139" s="156" t="s">
        <v>83</v>
      </c>
      <c r="C139" s="157">
        <v>574.22</v>
      </c>
      <c r="D139" s="160"/>
      <c r="E139" s="160"/>
      <c r="F139" s="159"/>
      <c r="G139" s="159"/>
      <c r="H139" s="153">
        <f t="shared" si="2"/>
        <v>574.22</v>
      </c>
    </row>
    <row r="140" spans="1:8" ht="12.75" customHeight="1">
      <c r="A140" s="151">
        <v>39665</v>
      </c>
      <c r="B140" s="156" t="s">
        <v>42</v>
      </c>
      <c r="C140" s="157">
        <v>570</v>
      </c>
      <c r="D140" s="160"/>
      <c r="E140" s="160"/>
      <c r="F140" s="159"/>
      <c r="G140" s="159"/>
      <c r="H140" s="153">
        <f t="shared" si="2"/>
        <v>570</v>
      </c>
    </row>
    <row r="141" spans="1:8" ht="12.75" customHeight="1">
      <c r="A141" s="151">
        <v>39665</v>
      </c>
      <c r="B141" s="156" t="s">
        <v>183</v>
      </c>
      <c r="C141" s="153">
        <v>550</v>
      </c>
      <c r="D141" s="160"/>
      <c r="E141" s="160"/>
      <c r="F141" s="159"/>
      <c r="G141" s="159"/>
      <c r="H141" s="153">
        <f t="shared" si="2"/>
        <v>550</v>
      </c>
    </row>
    <row r="142" spans="1:8" ht="12.75" customHeight="1">
      <c r="A142" s="151">
        <v>39665</v>
      </c>
      <c r="B142" s="156" t="s">
        <v>184</v>
      </c>
      <c r="C142" s="153">
        <v>500</v>
      </c>
      <c r="D142" s="160"/>
      <c r="E142" s="160"/>
      <c r="F142" s="159"/>
      <c r="G142" s="159"/>
      <c r="H142" s="153">
        <f t="shared" si="2"/>
        <v>500</v>
      </c>
    </row>
    <row r="143" spans="1:8" ht="12.75" customHeight="1">
      <c r="A143" s="151">
        <v>39665</v>
      </c>
      <c r="B143" s="156" t="s">
        <v>185</v>
      </c>
      <c r="C143" s="153">
        <v>500</v>
      </c>
      <c r="D143" s="160"/>
      <c r="E143" s="160"/>
      <c r="F143" s="159"/>
      <c r="G143" s="159"/>
      <c r="H143" s="153">
        <f t="shared" si="2"/>
        <v>500</v>
      </c>
    </row>
    <row r="144" spans="1:8" ht="12.75" customHeight="1">
      <c r="A144" s="151">
        <v>39665</v>
      </c>
      <c r="B144" s="156" t="s">
        <v>186</v>
      </c>
      <c r="C144" s="153">
        <v>500</v>
      </c>
      <c r="D144" s="160"/>
      <c r="E144" s="160"/>
      <c r="F144" s="159"/>
      <c r="G144" s="159"/>
      <c r="H144" s="153">
        <f t="shared" si="2"/>
        <v>500</v>
      </c>
    </row>
    <row r="145" spans="1:8" ht="12.75" customHeight="1">
      <c r="A145" s="151">
        <v>39665</v>
      </c>
      <c r="B145" s="156" t="s">
        <v>187</v>
      </c>
      <c r="C145" s="153">
        <v>500</v>
      </c>
      <c r="D145" s="160"/>
      <c r="E145" s="160"/>
      <c r="F145" s="159"/>
      <c r="G145" s="159"/>
      <c r="H145" s="153">
        <f t="shared" si="2"/>
        <v>500</v>
      </c>
    </row>
    <row r="146" spans="1:8" ht="12.75" customHeight="1">
      <c r="A146" s="151">
        <v>39665</v>
      </c>
      <c r="B146" s="156" t="s">
        <v>188</v>
      </c>
      <c r="C146" s="153">
        <v>500</v>
      </c>
      <c r="D146" s="160"/>
      <c r="E146" s="160"/>
      <c r="F146" s="159"/>
      <c r="G146" s="159"/>
      <c r="H146" s="153">
        <f t="shared" si="2"/>
        <v>500</v>
      </c>
    </row>
    <row r="147" spans="1:8" ht="12.75" customHeight="1">
      <c r="A147" s="151">
        <v>39665</v>
      </c>
      <c r="B147" s="156" t="s">
        <v>189</v>
      </c>
      <c r="C147" s="153">
        <v>500</v>
      </c>
      <c r="D147" s="160"/>
      <c r="E147" s="160"/>
      <c r="F147" s="159"/>
      <c r="G147" s="159"/>
      <c r="H147" s="153">
        <f t="shared" si="2"/>
        <v>500</v>
      </c>
    </row>
    <row r="148" spans="1:8" ht="12.75" customHeight="1">
      <c r="A148" s="151">
        <v>39665</v>
      </c>
      <c r="B148" s="156" t="s">
        <v>177</v>
      </c>
      <c r="C148" s="153">
        <v>422</v>
      </c>
      <c r="D148" s="160"/>
      <c r="E148" s="160"/>
      <c r="F148" s="159"/>
      <c r="G148" s="159"/>
      <c r="H148" s="153">
        <f t="shared" si="2"/>
        <v>422</v>
      </c>
    </row>
    <row r="149" spans="1:8" ht="12.75" customHeight="1">
      <c r="A149" s="151">
        <v>39665</v>
      </c>
      <c r="B149" s="156" t="s">
        <v>41</v>
      </c>
      <c r="C149" s="157">
        <v>418.38</v>
      </c>
      <c r="D149" s="160"/>
      <c r="E149" s="160"/>
      <c r="F149" s="159"/>
      <c r="G149" s="159"/>
      <c r="H149" s="153">
        <f t="shared" si="2"/>
        <v>418.38</v>
      </c>
    </row>
    <row r="150" spans="1:8" ht="12.75" customHeight="1">
      <c r="A150" s="151">
        <v>39665</v>
      </c>
      <c r="B150" s="156" t="s">
        <v>40</v>
      </c>
      <c r="C150" s="157">
        <v>418.15</v>
      </c>
      <c r="D150" s="160"/>
      <c r="E150" s="160"/>
      <c r="F150" s="159"/>
      <c r="G150" s="159"/>
      <c r="H150" s="153">
        <f t="shared" si="2"/>
        <v>418.15</v>
      </c>
    </row>
    <row r="151" spans="1:8" ht="12.75" customHeight="1">
      <c r="A151" s="151">
        <v>39665</v>
      </c>
      <c r="B151" s="156" t="s">
        <v>190</v>
      </c>
      <c r="C151" s="153">
        <v>400</v>
      </c>
      <c r="D151" s="160"/>
      <c r="E151" s="160"/>
      <c r="F151" s="159"/>
      <c r="G151" s="159"/>
      <c r="H151" s="153">
        <f t="shared" si="2"/>
        <v>400</v>
      </c>
    </row>
    <row r="152" spans="1:8" ht="12.75" customHeight="1">
      <c r="A152" s="151">
        <v>39665</v>
      </c>
      <c r="B152" s="156" t="s">
        <v>39</v>
      </c>
      <c r="C152" s="157">
        <v>389</v>
      </c>
      <c r="D152" s="160"/>
      <c r="E152" s="160"/>
      <c r="F152" s="159"/>
      <c r="G152" s="159"/>
      <c r="H152" s="153">
        <f t="shared" si="2"/>
        <v>389</v>
      </c>
    </row>
    <row r="153" spans="1:8" ht="12.75" customHeight="1">
      <c r="A153" s="151">
        <v>39665</v>
      </c>
      <c r="B153" s="156" t="s">
        <v>177</v>
      </c>
      <c r="C153" s="153">
        <v>296</v>
      </c>
      <c r="D153" s="160"/>
      <c r="E153" s="160"/>
      <c r="F153" s="159"/>
      <c r="G153" s="159"/>
      <c r="H153" s="153">
        <f t="shared" si="2"/>
        <v>296</v>
      </c>
    </row>
    <row r="154" spans="1:8" ht="12.75" customHeight="1">
      <c r="A154" s="151">
        <v>39665</v>
      </c>
      <c r="B154" s="156" t="s">
        <v>37</v>
      </c>
      <c r="C154" s="153">
        <v>236.78</v>
      </c>
      <c r="D154" s="160"/>
      <c r="E154" s="160"/>
      <c r="F154" s="159"/>
      <c r="G154" s="159"/>
      <c r="H154" s="153">
        <f t="shared" si="2"/>
        <v>236.78</v>
      </c>
    </row>
    <row r="155" spans="1:8" ht="12.75" customHeight="1">
      <c r="A155" s="151">
        <v>39665</v>
      </c>
      <c r="B155" s="156" t="s">
        <v>66</v>
      </c>
      <c r="C155" s="153">
        <v>230</v>
      </c>
      <c r="D155" s="160"/>
      <c r="E155" s="160"/>
      <c r="F155" s="159"/>
      <c r="G155" s="159"/>
      <c r="H155" s="153">
        <f t="shared" si="2"/>
        <v>230</v>
      </c>
    </row>
    <row r="156" spans="1:8" ht="12.75" customHeight="1">
      <c r="A156" s="151">
        <v>39665</v>
      </c>
      <c r="B156" s="156" t="s">
        <v>73</v>
      </c>
      <c r="C156" s="153">
        <v>194.04</v>
      </c>
      <c r="D156" s="160"/>
      <c r="E156" s="160"/>
      <c r="F156" s="159"/>
      <c r="G156" s="159"/>
      <c r="H156" s="153">
        <f t="shared" si="2"/>
        <v>194.04</v>
      </c>
    </row>
    <row r="157" spans="1:8" ht="12.75" customHeight="1">
      <c r="A157" s="151">
        <v>39665</v>
      </c>
      <c r="B157" s="156" t="s">
        <v>191</v>
      </c>
      <c r="C157" s="153">
        <v>100</v>
      </c>
      <c r="D157" s="160"/>
      <c r="E157" s="160"/>
      <c r="F157" s="159"/>
      <c r="G157" s="159"/>
      <c r="H157" s="153">
        <f t="shared" si="2"/>
        <v>100</v>
      </c>
    </row>
    <row r="158" spans="1:8" ht="12.75" customHeight="1">
      <c r="A158" s="151">
        <v>39665</v>
      </c>
      <c r="B158" s="156" t="s">
        <v>192</v>
      </c>
      <c r="C158" s="153">
        <v>100</v>
      </c>
      <c r="D158" s="160"/>
      <c r="E158" s="160"/>
      <c r="F158" s="159"/>
      <c r="G158" s="159"/>
      <c r="H158" s="153">
        <f t="shared" si="2"/>
        <v>100</v>
      </c>
    </row>
    <row r="159" spans="1:8" ht="12.75" customHeight="1">
      <c r="A159" s="151">
        <v>39665</v>
      </c>
      <c r="B159" s="156" t="s">
        <v>193</v>
      </c>
      <c r="C159" s="153">
        <v>100</v>
      </c>
      <c r="D159" s="160"/>
      <c r="E159" s="160"/>
      <c r="F159" s="159"/>
      <c r="G159" s="159"/>
      <c r="H159" s="153">
        <f t="shared" si="2"/>
        <v>100</v>
      </c>
    </row>
    <row r="160" spans="1:8" ht="12.75" customHeight="1">
      <c r="A160" s="151">
        <v>39665</v>
      </c>
      <c r="B160" s="156" t="s">
        <v>194</v>
      </c>
      <c r="C160" s="153">
        <v>100</v>
      </c>
      <c r="D160" s="160"/>
      <c r="E160" s="160"/>
      <c r="F160" s="159"/>
      <c r="G160" s="159"/>
      <c r="H160" s="153">
        <f t="shared" si="2"/>
        <v>100</v>
      </c>
    </row>
    <row r="161" spans="1:8" ht="12.75" customHeight="1">
      <c r="A161" s="151">
        <v>39665</v>
      </c>
      <c r="B161" s="156" t="s">
        <v>80</v>
      </c>
      <c r="C161" s="157">
        <v>55</v>
      </c>
      <c r="D161" s="160"/>
      <c r="E161" s="160"/>
      <c r="F161" s="159"/>
      <c r="G161" s="159"/>
      <c r="H161" s="153">
        <f t="shared" si="2"/>
        <v>55</v>
      </c>
    </row>
    <row r="162" spans="1:8" ht="12.75" customHeight="1">
      <c r="A162" s="135"/>
      <c r="B162" s="136"/>
      <c r="C162" s="137"/>
      <c r="D162" s="138"/>
      <c r="E162" s="139"/>
      <c r="F162" s="140"/>
      <c r="G162" s="141"/>
      <c r="H162" s="150">
        <f t="shared" si="2"/>
        <v>0</v>
      </c>
    </row>
    <row r="163" spans="1:8" ht="15.75">
      <c r="A163" s="226" t="s">
        <v>1740</v>
      </c>
      <c r="B163" s="227"/>
      <c r="C163" s="74">
        <f aca="true" t="shared" si="3" ref="C163:H163">SUM(C10:C162)</f>
        <v>1456454.9600000002</v>
      </c>
      <c r="D163" s="35">
        <f t="shared" si="3"/>
        <v>0</v>
      </c>
      <c r="E163" s="36">
        <f t="shared" si="3"/>
        <v>0</v>
      </c>
      <c r="F163" s="35">
        <f t="shared" si="3"/>
        <v>0</v>
      </c>
      <c r="G163" s="36">
        <f t="shared" si="3"/>
        <v>0</v>
      </c>
      <c r="H163" s="38">
        <f t="shared" si="3"/>
        <v>1456454.9600000002</v>
      </c>
    </row>
    <row r="164" spans="1:8" ht="15.75">
      <c r="A164" s="226" t="s">
        <v>1772</v>
      </c>
      <c r="B164" s="227"/>
      <c r="C164" s="74">
        <f aca="true" t="shared" si="4" ref="C164:H164">C8+C163</f>
        <v>4427900.46</v>
      </c>
      <c r="D164" s="35">
        <f t="shared" si="4"/>
        <v>0</v>
      </c>
      <c r="E164" s="36">
        <f t="shared" si="4"/>
        <v>0</v>
      </c>
      <c r="F164" s="35">
        <f t="shared" si="4"/>
        <v>0</v>
      </c>
      <c r="G164" s="36">
        <f t="shared" si="4"/>
        <v>0</v>
      </c>
      <c r="H164" s="38">
        <f t="shared" si="4"/>
        <v>4427900.46</v>
      </c>
    </row>
    <row r="165" spans="1:8" ht="12.75">
      <c r="A165" s="223" t="s">
        <v>1741</v>
      </c>
      <c r="B165" s="224"/>
      <c r="C165" s="224"/>
      <c r="D165" s="224"/>
      <c r="E165" s="224"/>
      <c r="F165" s="224"/>
      <c r="G165" s="224"/>
      <c r="H165" s="224"/>
    </row>
    <row r="166" spans="1:8" ht="20.25" customHeight="1">
      <c r="A166" s="85"/>
      <c r="B166" s="40"/>
      <c r="C166" s="40"/>
      <c r="D166" s="41"/>
      <c r="E166" s="41"/>
      <c r="F166" s="41"/>
      <c r="G166" s="41"/>
      <c r="H166" s="39"/>
    </row>
    <row r="167" spans="1:8" ht="12.75">
      <c r="A167" s="143"/>
      <c r="B167" s="95"/>
      <c r="C167" s="95"/>
      <c r="D167" s="96"/>
      <c r="E167" s="96"/>
      <c r="F167" s="78"/>
      <c r="G167" s="78"/>
      <c r="H167" s="97"/>
    </row>
    <row r="168" spans="1:8" ht="12.75">
      <c r="A168" s="144"/>
      <c r="B168" s="95"/>
      <c r="C168" s="95"/>
      <c r="D168" s="96"/>
      <c r="E168" s="96"/>
      <c r="F168" s="145"/>
      <c r="G168" s="145"/>
      <c r="H168" s="97"/>
    </row>
    <row r="169" spans="1:8" ht="12.75">
      <c r="A169" s="225"/>
      <c r="B169" s="225"/>
      <c r="C169" s="77"/>
      <c r="D169" s="96"/>
      <c r="E169" s="96"/>
      <c r="F169" s="145"/>
      <c r="G169" s="145"/>
      <c r="H169" s="97"/>
    </row>
    <row r="170" spans="1:8" ht="12.75">
      <c r="A170" s="9"/>
      <c r="B170" s="42"/>
      <c r="C170" s="42"/>
      <c r="D170" s="43"/>
      <c r="E170" s="43"/>
      <c r="F170" s="44"/>
      <c r="G170" s="44"/>
      <c r="H170" s="45"/>
    </row>
    <row r="171" spans="1:8" ht="12.75">
      <c r="A171" s="46"/>
      <c r="B171" s="42"/>
      <c r="C171" s="42"/>
      <c r="D171" s="43"/>
      <c r="E171" s="43"/>
      <c r="F171" s="44"/>
      <c r="G171" s="44"/>
      <c r="H171" s="45"/>
    </row>
    <row r="172" spans="1:8" ht="12.75">
      <c r="A172" s="46"/>
      <c r="B172" s="42"/>
      <c r="C172" s="42"/>
      <c r="D172" s="43"/>
      <c r="E172" s="43"/>
      <c r="F172" s="44"/>
      <c r="G172" s="44"/>
      <c r="H172" s="45"/>
    </row>
    <row r="173" spans="1:8" ht="12.75">
      <c r="A173" s="219"/>
      <c r="B173" s="220"/>
      <c r="C173" s="51"/>
      <c r="D173" s="43"/>
      <c r="E173" s="43"/>
      <c r="F173" s="44"/>
      <c r="G173" s="44"/>
      <c r="H173" s="45"/>
    </row>
    <row r="174" spans="1:8" ht="12.75">
      <c r="A174" s="47"/>
      <c r="B174" s="42"/>
      <c r="C174" s="42"/>
      <c r="D174" s="43"/>
      <c r="E174" s="43"/>
      <c r="F174" s="44"/>
      <c r="G174" s="44"/>
      <c r="H174" s="45"/>
    </row>
    <row r="175" spans="1:8" ht="12.75">
      <c r="A175" s="47"/>
      <c r="B175" s="42"/>
      <c r="C175" s="42"/>
      <c r="D175" s="43"/>
      <c r="E175" s="43"/>
      <c r="F175" s="44"/>
      <c r="G175" s="44"/>
      <c r="H175" s="45"/>
    </row>
    <row r="176" spans="1:8" ht="12.75">
      <c r="A176" s="47"/>
      <c r="B176" s="42"/>
      <c r="C176" s="42"/>
      <c r="D176" s="43"/>
      <c r="E176" s="43"/>
      <c r="F176" s="44"/>
      <c r="G176" s="44"/>
      <c r="H176" s="45"/>
    </row>
    <row r="177" spans="1:8" ht="12.75">
      <c r="A177" s="47"/>
      <c r="B177" s="42"/>
      <c r="C177" s="42"/>
      <c r="D177" s="43"/>
      <c r="E177" s="43"/>
      <c r="F177" s="44"/>
      <c r="G177" s="44"/>
      <c r="H177" s="45"/>
    </row>
    <row r="178" spans="1:8" ht="12.75">
      <c r="A178" s="8"/>
      <c r="B178" s="8"/>
      <c r="C178" s="8"/>
      <c r="D178" s="44"/>
      <c r="E178" s="44"/>
      <c r="F178" s="44"/>
      <c r="G178" s="44"/>
      <c r="H178" s="44"/>
    </row>
    <row r="179" spans="1:8" ht="12.75">
      <c r="A179" s="8"/>
      <c r="B179" s="8"/>
      <c r="C179" s="8"/>
      <c r="D179" s="8"/>
      <c r="E179" s="8"/>
      <c r="F179" s="8"/>
      <c r="G179" s="8"/>
      <c r="H179" s="8"/>
    </row>
    <row r="180" spans="1:8" ht="12.75">
      <c r="A180" s="8"/>
      <c r="B180" s="8"/>
      <c r="C180" s="8"/>
      <c r="D180" s="8"/>
      <c r="E180" s="8"/>
      <c r="F180" s="8"/>
      <c r="G180" s="8"/>
      <c r="H180" s="8"/>
    </row>
    <row r="181" spans="1:8" ht="12.75">
      <c r="A181" s="8"/>
      <c r="B181" s="8"/>
      <c r="C181" s="8"/>
      <c r="D181" s="8"/>
      <c r="E181" s="8"/>
      <c r="F181" s="8"/>
      <c r="G181" s="8"/>
      <c r="H181" s="8"/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2.75">
      <c r="A183" s="8"/>
      <c r="B183" s="8"/>
      <c r="C183" s="8"/>
      <c r="D183" s="8"/>
      <c r="E183" s="8"/>
      <c r="F183" s="8"/>
      <c r="G183" s="8"/>
      <c r="H183" s="8"/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8"/>
      <c r="B185" s="8"/>
      <c r="C185" s="8"/>
      <c r="D185" s="8"/>
      <c r="E185" s="8"/>
      <c r="F185" s="8"/>
      <c r="G185" s="8"/>
      <c r="H185" s="8"/>
    </row>
  </sheetData>
  <mergeCells count="15">
    <mergeCell ref="A169:B169"/>
    <mergeCell ref="A163:B163"/>
    <mergeCell ref="A6:A7"/>
    <mergeCell ref="B6:B7"/>
    <mergeCell ref="A164:B164"/>
    <mergeCell ref="A1:H1"/>
    <mergeCell ref="A2:H2"/>
    <mergeCell ref="A3:H3"/>
    <mergeCell ref="A173:B173"/>
    <mergeCell ref="C6:C7"/>
    <mergeCell ref="F6:G6"/>
    <mergeCell ref="H6:H7"/>
    <mergeCell ref="D6:E6"/>
    <mergeCell ref="A4:H4"/>
    <mergeCell ref="A165:H165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1"/>
  <sheetViews>
    <sheetView view="pageBreakPreview" zoomScaleSheetLayoutView="100" workbookViewId="0" topLeftCell="A1">
      <selection activeCell="C58" sqref="C58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16.14062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206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21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21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4427900.46</v>
      </c>
      <c r="D8" s="71"/>
      <c r="E8" s="71"/>
      <c r="F8" s="71"/>
      <c r="G8" s="71"/>
      <c r="H8" s="73">
        <f>E8+G8+C8</f>
        <v>4427900.46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4.25" customHeight="1">
      <c r="A10" s="151">
        <v>39666</v>
      </c>
      <c r="B10" s="156" t="s">
        <v>334</v>
      </c>
      <c r="C10" s="153">
        <v>154597</v>
      </c>
      <c r="D10" s="160"/>
      <c r="E10" s="160"/>
      <c r="F10" s="159"/>
      <c r="G10" s="159"/>
      <c r="H10" s="153">
        <f aca="true" t="shared" si="0" ref="H10:H42">E10+G10+C10</f>
        <v>154597</v>
      </c>
    </row>
    <row r="11" spans="1:8" ht="13.5" customHeight="1">
      <c r="A11" s="151">
        <v>39666</v>
      </c>
      <c r="B11" s="156" t="s">
        <v>335</v>
      </c>
      <c r="C11" s="157">
        <v>70000</v>
      </c>
      <c r="D11" s="160"/>
      <c r="E11" s="160"/>
      <c r="F11" s="159"/>
      <c r="G11" s="159"/>
      <c r="H11" s="153">
        <f t="shared" si="0"/>
        <v>70000</v>
      </c>
    </row>
    <row r="12" spans="1:8" ht="12.75" customHeight="1">
      <c r="A12" s="151">
        <v>39666</v>
      </c>
      <c r="B12" s="156" t="s">
        <v>336</v>
      </c>
      <c r="C12" s="153">
        <v>67822</v>
      </c>
      <c r="D12" s="158"/>
      <c r="E12" s="158"/>
      <c r="F12" s="159"/>
      <c r="G12" s="159"/>
      <c r="H12" s="157">
        <f t="shared" si="0"/>
        <v>67822</v>
      </c>
    </row>
    <row r="13" spans="1:8" ht="12.75" customHeight="1">
      <c r="A13" s="151">
        <v>39666</v>
      </c>
      <c r="B13" s="156" t="s">
        <v>337</v>
      </c>
      <c r="C13" s="157">
        <v>64996.12</v>
      </c>
      <c r="D13" s="158"/>
      <c r="E13" s="158"/>
      <c r="F13" s="159"/>
      <c r="G13" s="159"/>
      <c r="H13" s="157">
        <f t="shared" si="0"/>
        <v>64996.12</v>
      </c>
    </row>
    <row r="14" spans="1:8" ht="12.75" customHeight="1">
      <c r="A14" s="151">
        <v>39666</v>
      </c>
      <c r="B14" s="156" t="s">
        <v>296</v>
      </c>
      <c r="C14" s="157">
        <v>59076.28</v>
      </c>
      <c r="D14" s="158"/>
      <c r="E14" s="158"/>
      <c r="F14" s="159"/>
      <c r="G14" s="159"/>
      <c r="H14" s="157">
        <f t="shared" si="0"/>
        <v>59076.28</v>
      </c>
    </row>
    <row r="15" spans="1:8" ht="12.75" customHeight="1">
      <c r="A15" s="151">
        <v>39666</v>
      </c>
      <c r="B15" s="156" t="s">
        <v>338</v>
      </c>
      <c r="C15" s="157">
        <v>50000</v>
      </c>
      <c r="D15" s="158"/>
      <c r="E15" s="158"/>
      <c r="F15" s="159"/>
      <c r="G15" s="159"/>
      <c r="H15" s="157">
        <f t="shared" si="0"/>
        <v>50000</v>
      </c>
    </row>
    <row r="16" spans="1:8" ht="12.75" customHeight="1">
      <c r="A16" s="151">
        <v>39666</v>
      </c>
      <c r="B16" s="156" t="s">
        <v>339</v>
      </c>
      <c r="C16" s="157">
        <v>50000</v>
      </c>
      <c r="D16" s="158"/>
      <c r="E16" s="158"/>
      <c r="F16" s="159"/>
      <c r="G16" s="159"/>
      <c r="H16" s="157">
        <f t="shared" si="0"/>
        <v>50000</v>
      </c>
    </row>
    <row r="17" spans="1:8" ht="12.75" customHeight="1">
      <c r="A17" s="151">
        <v>39666</v>
      </c>
      <c r="B17" s="156" t="s">
        <v>294</v>
      </c>
      <c r="C17" s="157">
        <v>47973.09</v>
      </c>
      <c r="D17" s="158"/>
      <c r="E17" s="158"/>
      <c r="F17" s="159"/>
      <c r="G17" s="159"/>
      <c r="H17" s="157">
        <f t="shared" si="0"/>
        <v>47973.09</v>
      </c>
    </row>
    <row r="18" spans="1:8" ht="12.75" customHeight="1">
      <c r="A18" s="151">
        <v>39666</v>
      </c>
      <c r="B18" s="156" t="s">
        <v>292</v>
      </c>
      <c r="C18" s="157">
        <v>42900</v>
      </c>
      <c r="D18" s="158"/>
      <c r="E18" s="158"/>
      <c r="F18" s="159"/>
      <c r="G18" s="159"/>
      <c r="H18" s="157">
        <f t="shared" si="0"/>
        <v>42900</v>
      </c>
    </row>
    <row r="19" spans="1:8" ht="12.75" customHeight="1">
      <c r="A19" s="151">
        <v>39666</v>
      </c>
      <c r="B19" s="156" t="s">
        <v>1745</v>
      </c>
      <c r="C19" s="157">
        <v>37717.1</v>
      </c>
      <c r="D19" s="158"/>
      <c r="E19" s="158"/>
      <c r="F19" s="159"/>
      <c r="G19" s="159"/>
      <c r="H19" s="157">
        <f t="shared" si="0"/>
        <v>37717.1</v>
      </c>
    </row>
    <row r="20" spans="1:8" ht="12.75" customHeight="1">
      <c r="A20" s="151">
        <v>39666</v>
      </c>
      <c r="B20" s="161" t="s">
        <v>340</v>
      </c>
      <c r="C20" s="157">
        <v>35000</v>
      </c>
      <c r="D20" s="158"/>
      <c r="E20" s="158"/>
      <c r="F20" s="159"/>
      <c r="G20" s="159"/>
      <c r="H20" s="157">
        <f t="shared" si="0"/>
        <v>35000</v>
      </c>
    </row>
    <row r="21" spans="1:8" ht="12.75" customHeight="1">
      <c r="A21" s="151">
        <v>39666</v>
      </c>
      <c r="B21" s="156" t="s">
        <v>325</v>
      </c>
      <c r="C21" s="153">
        <v>30625</v>
      </c>
      <c r="D21" s="158"/>
      <c r="E21" s="158"/>
      <c r="F21" s="159"/>
      <c r="G21" s="159"/>
      <c r="H21" s="157">
        <f t="shared" si="0"/>
        <v>30625</v>
      </c>
    </row>
    <row r="22" spans="1:8" ht="12.75" customHeight="1">
      <c r="A22" s="151">
        <v>39666</v>
      </c>
      <c r="B22" s="156" t="s">
        <v>341</v>
      </c>
      <c r="C22" s="157">
        <v>30000</v>
      </c>
      <c r="D22" s="158"/>
      <c r="E22" s="158"/>
      <c r="F22" s="159"/>
      <c r="G22" s="159"/>
      <c r="H22" s="157">
        <f t="shared" si="0"/>
        <v>30000</v>
      </c>
    </row>
    <row r="23" spans="1:8" ht="12.75" customHeight="1">
      <c r="A23" s="151">
        <v>39666</v>
      </c>
      <c r="B23" s="156" t="s">
        <v>342</v>
      </c>
      <c r="C23" s="153">
        <v>26986</v>
      </c>
      <c r="D23" s="158"/>
      <c r="E23" s="158"/>
      <c r="F23" s="159"/>
      <c r="G23" s="159"/>
      <c r="H23" s="157">
        <f t="shared" si="0"/>
        <v>26986</v>
      </c>
    </row>
    <row r="24" spans="1:8" ht="12.75" customHeight="1">
      <c r="A24" s="151">
        <v>39666</v>
      </c>
      <c r="B24" s="156" t="s">
        <v>343</v>
      </c>
      <c r="C24" s="153">
        <v>26370</v>
      </c>
      <c r="D24" s="158"/>
      <c r="E24" s="158"/>
      <c r="F24" s="159"/>
      <c r="G24" s="159"/>
      <c r="H24" s="157">
        <f t="shared" si="0"/>
        <v>26370</v>
      </c>
    </row>
    <row r="25" spans="1:8" ht="12.75" customHeight="1">
      <c r="A25" s="151">
        <v>39666</v>
      </c>
      <c r="B25" s="156" t="s">
        <v>295</v>
      </c>
      <c r="C25" s="157">
        <v>21980</v>
      </c>
      <c r="D25" s="158"/>
      <c r="E25" s="158"/>
      <c r="F25" s="159"/>
      <c r="G25" s="159"/>
      <c r="H25" s="157">
        <f t="shared" si="0"/>
        <v>21980</v>
      </c>
    </row>
    <row r="26" spans="1:8" ht="12.75" customHeight="1">
      <c r="A26" s="151">
        <v>39666</v>
      </c>
      <c r="B26" s="156" t="s">
        <v>344</v>
      </c>
      <c r="C26" s="157">
        <v>21000</v>
      </c>
      <c r="D26" s="158"/>
      <c r="E26" s="158"/>
      <c r="F26" s="159"/>
      <c r="G26" s="159"/>
      <c r="H26" s="157">
        <f t="shared" si="0"/>
        <v>21000</v>
      </c>
    </row>
    <row r="27" spans="1:8" ht="12.75" customHeight="1">
      <c r="A27" s="151">
        <v>39666</v>
      </c>
      <c r="B27" s="156" t="s">
        <v>345</v>
      </c>
      <c r="C27" s="157">
        <v>20000</v>
      </c>
      <c r="D27" s="158"/>
      <c r="E27" s="158"/>
      <c r="F27" s="159"/>
      <c r="G27" s="159"/>
      <c r="H27" s="157">
        <f t="shared" si="0"/>
        <v>20000</v>
      </c>
    </row>
    <row r="28" spans="1:8" ht="12.75" customHeight="1">
      <c r="A28" s="151">
        <v>39666</v>
      </c>
      <c r="B28" s="156" t="s">
        <v>346</v>
      </c>
      <c r="C28" s="157">
        <v>19500</v>
      </c>
      <c r="D28" s="158"/>
      <c r="E28" s="158"/>
      <c r="F28" s="159"/>
      <c r="G28" s="159"/>
      <c r="H28" s="157">
        <f t="shared" si="0"/>
        <v>19500</v>
      </c>
    </row>
    <row r="29" spans="1:8" ht="12.75" customHeight="1">
      <c r="A29" s="151">
        <v>39666</v>
      </c>
      <c r="B29" s="156" t="s">
        <v>347</v>
      </c>
      <c r="C29" s="153">
        <v>18464</v>
      </c>
      <c r="D29" s="158"/>
      <c r="E29" s="158"/>
      <c r="F29" s="159"/>
      <c r="G29" s="159"/>
      <c r="H29" s="157">
        <f t="shared" si="0"/>
        <v>18464</v>
      </c>
    </row>
    <row r="30" spans="1:8" ht="12.75" customHeight="1">
      <c r="A30" s="151">
        <v>39666</v>
      </c>
      <c r="B30" s="156" t="s">
        <v>348</v>
      </c>
      <c r="C30" s="153">
        <v>18236.84</v>
      </c>
      <c r="D30" s="158"/>
      <c r="E30" s="158"/>
      <c r="F30" s="159"/>
      <c r="G30" s="159"/>
      <c r="H30" s="157">
        <f t="shared" si="0"/>
        <v>18236.84</v>
      </c>
    </row>
    <row r="31" spans="1:8" ht="12.75" customHeight="1">
      <c r="A31" s="151">
        <v>39666</v>
      </c>
      <c r="B31" s="156" t="s">
        <v>349</v>
      </c>
      <c r="C31" s="157">
        <v>18155</v>
      </c>
      <c r="D31" s="158"/>
      <c r="E31" s="158"/>
      <c r="F31" s="159"/>
      <c r="G31" s="159"/>
      <c r="H31" s="157">
        <f t="shared" si="0"/>
        <v>18155</v>
      </c>
    </row>
    <row r="32" spans="1:8" ht="12.75" customHeight="1">
      <c r="A32" s="151">
        <v>39666</v>
      </c>
      <c r="B32" s="156" t="s">
        <v>350</v>
      </c>
      <c r="C32" s="157">
        <v>16934</v>
      </c>
      <c r="D32" s="158"/>
      <c r="E32" s="158"/>
      <c r="F32" s="159"/>
      <c r="G32" s="159"/>
      <c r="H32" s="157">
        <f t="shared" si="0"/>
        <v>16934</v>
      </c>
    </row>
    <row r="33" spans="1:8" ht="12.75" customHeight="1">
      <c r="A33" s="151">
        <v>39666</v>
      </c>
      <c r="B33" s="156" t="s">
        <v>291</v>
      </c>
      <c r="C33" s="157">
        <v>16801</v>
      </c>
      <c r="D33" s="160"/>
      <c r="E33" s="160"/>
      <c r="F33" s="159"/>
      <c r="G33" s="159"/>
      <c r="H33" s="153">
        <f t="shared" si="0"/>
        <v>16801</v>
      </c>
    </row>
    <row r="34" spans="1:8" ht="12.75" customHeight="1">
      <c r="A34" s="151">
        <v>39666</v>
      </c>
      <c r="B34" s="156" t="s">
        <v>333</v>
      </c>
      <c r="C34" s="157">
        <v>16667</v>
      </c>
      <c r="D34" s="160"/>
      <c r="E34" s="160"/>
      <c r="F34" s="159"/>
      <c r="G34" s="159"/>
      <c r="H34" s="153">
        <f t="shared" si="0"/>
        <v>16667</v>
      </c>
    </row>
    <row r="35" spans="1:8" ht="12.75" customHeight="1">
      <c r="A35" s="151">
        <v>39666</v>
      </c>
      <c r="B35" s="156" t="s">
        <v>290</v>
      </c>
      <c r="C35" s="157">
        <v>15303.31</v>
      </c>
      <c r="D35" s="160"/>
      <c r="E35" s="160"/>
      <c r="F35" s="159"/>
      <c r="G35" s="159"/>
      <c r="H35" s="153">
        <f t="shared" si="0"/>
        <v>15303.31</v>
      </c>
    </row>
    <row r="36" spans="1:8" ht="12.75" customHeight="1">
      <c r="A36" s="151">
        <v>39666</v>
      </c>
      <c r="B36" s="156" t="s">
        <v>351</v>
      </c>
      <c r="C36" s="153">
        <v>14410</v>
      </c>
      <c r="D36" s="158"/>
      <c r="E36" s="158"/>
      <c r="F36" s="159"/>
      <c r="G36" s="159"/>
      <c r="H36" s="157">
        <f t="shared" si="0"/>
        <v>14410</v>
      </c>
    </row>
    <row r="37" spans="1:8" ht="12.75" customHeight="1">
      <c r="A37" s="151">
        <v>39666</v>
      </c>
      <c r="B37" s="156" t="s">
        <v>289</v>
      </c>
      <c r="C37" s="153">
        <v>12842</v>
      </c>
      <c r="D37" s="158"/>
      <c r="E37" s="158"/>
      <c r="F37" s="159"/>
      <c r="G37" s="159"/>
      <c r="H37" s="157">
        <f t="shared" si="0"/>
        <v>12842</v>
      </c>
    </row>
    <row r="38" spans="1:8" ht="12.75" customHeight="1">
      <c r="A38" s="151">
        <v>39666</v>
      </c>
      <c r="B38" s="156" t="s">
        <v>297</v>
      </c>
      <c r="C38" s="153">
        <v>12674</v>
      </c>
      <c r="D38" s="158"/>
      <c r="E38" s="158"/>
      <c r="F38" s="159"/>
      <c r="G38" s="159"/>
      <c r="H38" s="153">
        <f t="shared" si="0"/>
        <v>12674</v>
      </c>
    </row>
    <row r="39" spans="1:8" ht="12.75" customHeight="1">
      <c r="A39" s="151">
        <v>39666</v>
      </c>
      <c r="B39" s="156" t="s">
        <v>352</v>
      </c>
      <c r="C39" s="157">
        <v>10000</v>
      </c>
      <c r="D39" s="158"/>
      <c r="E39" s="158"/>
      <c r="F39" s="159"/>
      <c r="G39" s="159"/>
      <c r="H39" s="157">
        <f t="shared" si="0"/>
        <v>10000</v>
      </c>
    </row>
    <row r="40" spans="1:8" ht="12.75" customHeight="1">
      <c r="A40" s="151">
        <v>39666</v>
      </c>
      <c r="B40" s="156" t="s">
        <v>353</v>
      </c>
      <c r="C40" s="153">
        <v>10000</v>
      </c>
      <c r="D40" s="158"/>
      <c r="E40" s="158"/>
      <c r="F40" s="159"/>
      <c r="G40" s="159"/>
      <c r="H40" s="157">
        <f t="shared" si="0"/>
        <v>10000</v>
      </c>
    </row>
    <row r="41" spans="1:8" ht="12.75" customHeight="1">
      <c r="A41" s="151">
        <v>39666</v>
      </c>
      <c r="B41" s="156" t="s">
        <v>354</v>
      </c>
      <c r="C41" s="157">
        <v>10000</v>
      </c>
      <c r="D41" s="158"/>
      <c r="E41" s="158"/>
      <c r="F41" s="159"/>
      <c r="G41" s="159"/>
      <c r="H41" s="157">
        <f t="shared" si="0"/>
        <v>10000</v>
      </c>
    </row>
    <row r="42" spans="1:8" ht="12.75" customHeight="1">
      <c r="A42" s="151">
        <v>39666</v>
      </c>
      <c r="B42" s="161" t="s">
        <v>355</v>
      </c>
      <c r="C42" s="157">
        <v>10000</v>
      </c>
      <c r="D42" s="158"/>
      <c r="E42" s="158"/>
      <c r="F42" s="159"/>
      <c r="G42" s="159"/>
      <c r="H42" s="157">
        <f t="shared" si="0"/>
        <v>10000</v>
      </c>
    </row>
    <row r="43" spans="1:8" ht="12.75" customHeight="1">
      <c r="A43" s="151">
        <v>39666</v>
      </c>
      <c r="B43" s="156" t="s">
        <v>356</v>
      </c>
      <c r="C43" s="157">
        <v>10000</v>
      </c>
      <c r="D43" s="158"/>
      <c r="E43" s="158"/>
      <c r="F43" s="159"/>
      <c r="G43" s="159"/>
      <c r="H43" s="157">
        <f aca="true" t="shared" si="1" ref="H43:H74">E43+G43+C43</f>
        <v>10000</v>
      </c>
    </row>
    <row r="44" spans="1:8" ht="12.75" customHeight="1">
      <c r="A44" s="151">
        <v>39666</v>
      </c>
      <c r="B44" s="156" t="s">
        <v>357</v>
      </c>
      <c r="C44" s="153">
        <v>10000</v>
      </c>
      <c r="D44" s="158"/>
      <c r="E44" s="158"/>
      <c r="F44" s="159"/>
      <c r="G44" s="159"/>
      <c r="H44" s="157">
        <f t="shared" si="1"/>
        <v>10000</v>
      </c>
    </row>
    <row r="45" spans="1:8" ht="12.75" customHeight="1">
      <c r="A45" s="151">
        <v>39666</v>
      </c>
      <c r="B45" s="156" t="s">
        <v>358</v>
      </c>
      <c r="C45" s="157">
        <v>10000</v>
      </c>
      <c r="D45" s="158"/>
      <c r="E45" s="158"/>
      <c r="F45" s="159"/>
      <c r="G45" s="159"/>
      <c r="H45" s="157">
        <f t="shared" si="1"/>
        <v>10000</v>
      </c>
    </row>
    <row r="46" spans="1:8" ht="12.75" customHeight="1">
      <c r="A46" s="151">
        <v>39666</v>
      </c>
      <c r="B46" s="156" t="s">
        <v>359</v>
      </c>
      <c r="C46" s="153">
        <v>10000</v>
      </c>
      <c r="D46" s="158"/>
      <c r="E46" s="158"/>
      <c r="F46" s="159"/>
      <c r="G46" s="159"/>
      <c r="H46" s="157">
        <f t="shared" si="1"/>
        <v>10000</v>
      </c>
    </row>
    <row r="47" spans="1:8" ht="12.75" customHeight="1">
      <c r="A47" s="151">
        <v>39666</v>
      </c>
      <c r="B47" s="156" t="s">
        <v>360</v>
      </c>
      <c r="C47" s="153">
        <v>10000</v>
      </c>
      <c r="D47" s="158"/>
      <c r="E47" s="158"/>
      <c r="F47" s="159"/>
      <c r="G47" s="159"/>
      <c r="H47" s="157">
        <f t="shared" si="1"/>
        <v>10000</v>
      </c>
    </row>
    <row r="48" spans="1:8" ht="12.75" customHeight="1">
      <c r="A48" s="151">
        <v>39666</v>
      </c>
      <c r="B48" s="156" t="s">
        <v>529</v>
      </c>
      <c r="C48" s="157">
        <v>8610</v>
      </c>
      <c r="D48" s="158"/>
      <c r="E48" s="158"/>
      <c r="F48" s="159"/>
      <c r="G48" s="159"/>
      <c r="H48" s="157">
        <f t="shared" si="1"/>
        <v>8610</v>
      </c>
    </row>
    <row r="49" spans="1:8" ht="12.75" customHeight="1">
      <c r="A49" s="151">
        <v>39666</v>
      </c>
      <c r="B49" s="156" t="s">
        <v>530</v>
      </c>
      <c r="C49" s="157">
        <v>8500</v>
      </c>
      <c r="D49" s="158"/>
      <c r="E49" s="158"/>
      <c r="F49" s="159"/>
      <c r="G49" s="159"/>
      <c r="H49" s="157">
        <f t="shared" si="1"/>
        <v>8500</v>
      </c>
    </row>
    <row r="50" spans="1:8" ht="12.75" customHeight="1">
      <c r="A50" s="151">
        <v>39666</v>
      </c>
      <c r="B50" s="156" t="s">
        <v>296</v>
      </c>
      <c r="C50" s="153">
        <v>8478.62</v>
      </c>
      <c r="D50" s="158"/>
      <c r="E50" s="158"/>
      <c r="F50" s="159"/>
      <c r="G50" s="159"/>
      <c r="H50" s="157">
        <f t="shared" si="1"/>
        <v>8478.62</v>
      </c>
    </row>
    <row r="51" spans="1:8" ht="12.75" customHeight="1">
      <c r="A51" s="151">
        <v>39666</v>
      </c>
      <c r="B51" s="156" t="s">
        <v>531</v>
      </c>
      <c r="C51" s="153">
        <v>8102</v>
      </c>
      <c r="D51" s="158"/>
      <c r="E51" s="158"/>
      <c r="F51" s="159"/>
      <c r="G51" s="159"/>
      <c r="H51" s="157">
        <f t="shared" si="1"/>
        <v>8102</v>
      </c>
    </row>
    <row r="52" spans="1:8" ht="12.75" customHeight="1">
      <c r="A52" s="151">
        <v>39666</v>
      </c>
      <c r="B52" s="156" t="s">
        <v>532</v>
      </c>
      <c r="C52" s="157">
        <v>7777</v>
      </c>
      <c r="D52" s="158"/>
      <c r="E52" s="158"/>
      <c r="F52" s="159"/>
      <c r="G52" s="159"/>
      <c r="H52" s="157">
        <f t="shared" si="1"/>
        <v>7777</v>
      </c>
    </row>
    <row r="53" spans="1:8" ht="12.75" customHeight="1">
      <c r="A53" s="151">
        <v>39666</v>
      </c>
      <c r="B53" s="156" t="s">
        <v>533</v>
      </c>
      <c r="C53" s="153">
        <v>6601.36</v>
      </c>
      <c r="D53" s="158"/>
      <c r="E53" s="158"/>
      <c r="F53" s="159"/>
      <c r="G53" s="159"/>
      <c r="H53" s="157">
        <f t="shared" si="1"/>
        <v>6601.36</v>
      </c>
    </row>
    <row r="54" spans="1:8" ht="12.75" customHeight="1">
      <c r="A54" s="151">
        <v>39666</v>
      </c>
      <c r="B54" s="156" t="s">
        <v>534</v>
      </c>
      <c r="C54" s="157">
        <v>6585</v>
      </c>
      <c r="D54" s="158"/>
      <c r="E54" s="158"/>
      <c r="F54" s="159"/>
      <c r="G54" s="159"/>
      <c r="H54" s="157">
        <f t="shared" si="1"/>
        <v>6585</v>
      </c>
    </row>
    <row r="55" spans="1:8" ht="12.75" customHeight="1">
      <c r="A55" s="151">
        <v>39666</v>
      </c>
      <c r="B55" s="156" t="s">
        <v>535</v>
      </c>
      <c r="C55" s="157">
        <v>6473</v>
      </c>
      <c r="D55" s="158"/>
      <c r="E55" s="158"/>
      <c r="F55" s="159"/>
      <c r="G55" s="159"/>
      <c r="H55" s="157">
        <f t="shared" si="1"/>
        <v>6473</v>
      </c>
    </row>
    <row r="56" spans="1:8" ht="12.75" customHeight="1">
      <c r="A56" s="151">
        <v>39666</v>
      </c>
      <c r="B56" s="156" t="s">
        <v>536</v>
      </c>
      <c r="C56" s="157">
        <v>6000</v>
      </c>
      <c r="D56" s="158"/>
      <c r="E56" s="158"/>
      <c r="F56" s="159"/>
      <c r="G56" s="159"/>
      <c r="H56" s="157">
        <f t="shared" si="1"/>
        <v>6000</v>
      </c>
    </row>
    <row r="57" spans="1:8" ht="12.75" customHeight="1">
      <c r="A57" s="151">
        <v>39666</v>
      </c>
      <c r="B57" s="156" t="s">
        <v>288</v>
      </c>
      <c r="C57" s="157">
        <v>5943.64</v>
      </c>
      <c r="D57" s="158"/>
      <c r="E57" s="158"/>
      <c r="F57" s="159"/>
      <c r="G57" s="159"/>
      <c r="H57" s="157">
        <f t="shared" si="1"/>
        <v>5943.64</v>
      </c>
    </row>
    <row r="58" spans="1:8" ht="12.75" customHeight="1">
      <c r="A58" s="151">
        <v>39666</v>
      </c>
      <c r="B58" s="156" t="s">
        <v>287</v>
      </c>
      <c r="C58" s="157">
        <v>5458.94</v>
      </c>
      <c r="D58" s="158"/>
      <c r="E58" s="158"/>
      <c r="F58" s="159"/>
      <c r="G58" s="159"/>
      <c r="H58" s="157">
        <f t="shared" si="1"/>
        <v>5458.94</v>
      </c>
    </row>
    <row r="59" spans="1:8" ht="12.75" customHeight="1">
      <c r="A59" s="151">
        <v>39666</v>
      </c>
      <c r="B59" s="156" t="s">
        <v>254</v>
      </c>
      <c r="C59" s="157">
        <v>5290.46</v>
      </c>
      <c r="D59" s="158"/>
      <c r="E59" s="158"/>
      <c r="F59" s="159"/>
      <c r="G59" s="159"/>
      <c r="H59" s="157">
        <f t="shared" si="1"/>
        <v>5290.46</v>
      </c>
    </row>
    <row r="60" spans="1:8" ht="12.75" customHeight="1">
      <c r="A60" s="151">
        <v>39666</v>
      </c>
      <c r="B60" s="156" t="s">
        <v>326</v>
      </c>
      <c r="C60" s="153">
        <v>5115</v>
      </c>
      <c r="D60" s="158"/>
      <c r="E60" s="158"/>
      <c r="F60" s="159"/>
      <c r="G60" s="159"/>
      <c r="H60" s="157">
        <f t="shared" si="1"/>
        <v>5115</v>
      </c>
    </row>
    <row r="61" spans="1:8" ht="12.75" customHeight="1">
      <c r="A61" s="151">
        <v>39666</v>
      </c>
      <c r="B61" s="156" t="s">
        <v>537</v>
      </c>
      <c r="C61" s="157">
        <v>5000</v>
      </c>
      <c r="D61" s="158"/>
      <c r="E61" s="158"/>
      <c r="F61" s="159"/>
      <c r="G61" s="159"/>
      <c r="H61" s="157">
        <f t="shared" si="1"/>
        <v>5000</v>
      </c>
    </row>
    <row r="62" spans="1:8" ht="12.75" customHeight="1">
      <c r="A62" s="151">
        <v>39666</v>
      </c>
      <c r="B62" s="156" t="s">
        <v>538</v>
      </c>
      <c r="C62" s="153">
        <v>5000</v>
      </c>
      <c r="D62" s="158"/>
      <c r="E62" s="158"/>
      <c r="F62" s="159"/>
      <c r="G62" s="159"/>
      <c r="H62" s="157">
        <f t="shared" si="1"/>
        <v>5000</v>
      </c>
    </row>
    <row r="63" spans="1:8" ht="12.75" customHeight="1">
      <c r="A63" s="151">
        <v>39666</v>
      </c>
      <c r="B63" s="156" t="s">
        <v>539</v>
      </c>
      <c r="C63" s="157">
        <v>5000</v>
      </c>
      <c r="D63" s="158"/>
      <c r="E63" s="158"/>
      <c r="F63" s="159"/>
      <c r="G63" s="159"/>
      <c r="H63" s="157">
        <f t="shared" si="1"/>
        <v>5000</v>
      </c>
    </row>
    <row r="64" spans="1:8" ht="12.75" customHeight="1">
      <c r="A64" s="151">
        <v>39666</v>
      </c>
      <c r="B64" s="156" t="s">
        <v>540</v>
      </c>
      <c r="C64" s="157">
        <v>5000</v>
      </c>
      <c r="D64" s="158"/>
      <c r="E64" s="158"/>
      <c r="F64" s="159"/>
      <c r="G64" s="159"/>
      <c r="H64" s="157">
        <f t="shared" si="1"/>
        <v>5000</v>
      </c>
    </row>
    <row r="65" spans="1:8" ht="12.75" customHeight="1">
      <c r="A65" s="151">
        <v>39666</v>
      </c>
      <c r="B65" s="156" t="s">
        <v>541</v>
      </c>
      <c r="C65" s="153">
        <v>5000</v>
      </c>
      <c r="D65" s="158"/>
      <c r="E65" s="158"/>
      <c r="F65" s="159"/>
      <c r="G65" s="159"/>
      <c r="H65" s="157">
        <f t="shared" si="1"/>
        <v>5000</v>
      </c>
    </row>
    <row r="66" spans="1:8" ht="12.75" customHeight="1">
      <c r="A66" s="151">
        <v>39666</v>
      </c>
      <c r="B66" s="156" t="s">
        <v>542</v>
      </c>
      <c r="C66" s="157">
        <v>5000</v>
      </c>
      <c r="D66" s="158"/>
      <c r="E66" s="158"/>
      <c r="F66" s="159"/>
      <c r="G66" s="159"/>
      <c r="H66" s="157">
        <f t="shared" si="1"/>
        <v>5000</v>
      </c>
    </row>
    <row r="67" spans="1:8" ht="12.75" customHeight="1">
      <c r="A67" s="151">
        <v>39666</v>
      </c>
      <c r="B67" s="156" t="s">
        <v>543</v>
      </c>
      <c r="C67" s="157">
        <v>5000</v>
      </c>
      <c r="D67" s="158"/>
      <c r="E67" s="158"/>
      <c r="F67" s="159"/>
      <c r="G67" s="159"/>
      <c r="H67" s="157">
        <f t="shared" si="1"/>
        <v>5000</v>
      </c>
    </row>
    <row r="68" spans="1:8" ht="12.75" customHeight="1">
      <c r="A68" s="151">
        <v>39666</v>
      </c>
      <c r="B68" s="156" t="s">
        <v>568</v>
      </c>
      <c r="C68" s="153">
        <v>5000</v>
      </c>
      <c r="D68" s="158"/>
      <c r="E68" s="158"/>
      <c r="F68" s="159"/>
      <c r="G68" s="159"/>
      <c r="H68" s="157">
        <f t="shared" si="1"/>
        <v>5000</v>
      </c>
    </row>
    <row r="69" spans="1:8" ht="12.75" customHeight="1">
      <c r="A69" s="151">
        <v>39666</v>
      </c>
      <c r="B69" s="161" t="s">
        <v>569</v>
      </c>
      <c r="C69" s="157">
        <v>5000</v>
      </c>
      <c r="D69" s="158"/>
      <c r="E69" s="158"/>
      <c r="F69" s="159"/>
      <c r="G69" s="159"/>
      <c r="H69" s="157">
        <f t="shared" si="1"/>
        <v>5000</v>
      </c>
    </row>
    <row r="70" spans="1:8" ht="12.75" customHeight="1">
      <c r="A70" s="151">
        <v>39666</v>
      </c>
      <c r="B70" s="156" t="s">
        <v>570</v>
      </c>
      <c r="C70" s="157">
        <v>5000</v>
      </c>
      <c r="D70" s="158"/>
      <c r="E70" s="158"/>
      <c r="F70" s="159"/>
      <c r="G70" s="159"/>
      <c r="H70" s="157">
        <f t="shared" si="1"/>
        <v>5000</v>
      </c>
    </row>
    <row r="71" spans="1:8" ht="12.75" customHeight="1">
      <c r="A71" s="151">
        <v>39666</v>
      </c>
      <c r="B71" s="156" t="s">
        <v>571</v>
      </c>
      <c r="C71" s="157">
        <v>5000</v>
      </c>
      <c r="D71" s="160"/>
      <c r="E71" s="160"/>
      <c r="F71" s="159"/>
      <c r="G71" s="159"/>
      <c r="H71" s="153">
        <f t="shared" si="1"/>
        <v>5000</v>
      </c>
    </row>
    <row r="72" spans="1:8" ht="12.75" customHeight="1">
      <c r="A72" s="151">
        <v>39666</v>
      </c>
      <c r="B72" s="156" t="s">
        <v>572</v>
      </c>
      <c r="C72" s="153">
        <v>5000</v>
      </c>
      <c r="D72" s="158"/>
      <c r="E72" s="158"/>
      <c r="F72" s="159"/>
      <c r="G72" s="159"/>
      <c r="H72" s="157">
        <f t="shared" si="1"/>
        <v>5000</v>
      </c>
    </row>
    <row r="73" spans="1:8" ht="12.75" customHeight="1">
      <c r="A73" s="151">
        <v>39666</v>
      </c>
      <c r="B73" s="156" t="s">
        <v>573</v>
      </c>
      <c r="C73" s="153">
        <v>5000</v>
      </c>
      <c r="D73" s="160"/>
      <c r="E73" s="160"/>
      <c r="F73" s="159"/>
      <c r="G73" s="159"/>
      <c r="H73" s="153">
        <f t="shared" si="1"/>
        <v>5000</v>
      </c>
    </row>
    <row r="74" spans="1:8" ht="12.75" customHeight="1">
      <c r="A74" s="151">
        <v>39666</v>
      </c>
      <c r="B74" s="156" t="s">
        <v>574</v>
      </c>
      <c r="C74" s="153">
        <v>5000</v>
      </c>
      <c r="D74" s="158"/>
      <c r="E74" s="158"/>
      <c r="F74" s="159"/>
      <c r="G74" s="159"/>
      <c r="H74" s="157">
        <f t="shared" si="1"/>
        <v>5000</v>
      </c>
    </row>
    <row r="75" spans="1:8" ht="12.75" customHeight="1">
      <c r="A75" s="151">
        <v>39666</v>
      </c>
      <c r="B75" s="156" t="s">
        <v>575</v>
      </c>
      <c r="C75" s="157">
        <v>5000</v>
      </c>
      <c r="D75" s="158"/>
      <c r="E75" s="158"/>
      <c r="F75" s="159"/>
      <c r="G75" s="159"/>
      <c r="H75" s="157">
        <f aca="true" t="shared" si="2" ref="H75:H107">E75+G75+C75</f>
        <v>5000</v>
      </c>
    </row>
    <row r="76" spans="1:8" ht="12.75" customHeight="1">
      <c r="A76" s="151">
        <v>39666</v>
      </c>
      <c r="B76" s="156" t="s">
        <v>576</v>
      </c>
      <c r="C76" s="157">
        <v>5000</v>
      </c>
      <c r="D76" s="158"/>
      <c r="E76" s="158"/>
      <c r="F76" s="159"/>
      <c r="G76" s="159"/>
      <c r="H76" s="157">
        <f t="shared" si="2"/>
        <v>5000</v>
      </c>
    </row>
    <row r="77" spans="1:8" ht="12.75" customHeight="1">
      <c r="A77" s="151">
        <v>39666</v>
      </c>
      <c r="B77" s="156" t="s">
        <v>577</v>
      </c>
      <c r="C77" s="153">
        <v>5000</v>
      </c>
      <c r="D77" s="160"/>
      <c r="E77" s="160"/>
      <c r="F77" s="159"/>
      <c r="G77" s="159"/>
      <c r="H77" s="153">
        <f t="shared" si="2"/>
        <v>5000</v>
      </c>
    </row>
    <row r="78" spans="1:8" ht="12.75" customHeight="1">
      <c r="A78" s="151">
        <v>39666</v>
      </c>
      <c r="B78" s="156" t="s">
        <v>578</v>
      </c>
      <c r="C78" s="153">
        <v>5000</v>
      </c>
      <c r="D78" s="158"/>
      <c r="E78" s="158"/>
      <c r="F78" s="159"/>
      <c r="G78" s="159"/>
      <c r="H78" s="157">
        <f t="shared" si="2"/>
        <v>5000</v>
      </c>
    </row>
    <row r="79" spans="1:8" ht="12.75" customHeight="1">
      <c r="A79" s="151">
        <v>39666</v>
      </c>
      <c r="B79" s="156" t="s">
        <v>579</v>
      </c>
      <c r="C79" s="153">
        <v>5000</v>
      </c>
      <c r="D79" s="160"/>
      <c r="E79" s="160"/>
      <c r="F79" s="158"/>
      <c r="G79" s="158"/>
      <c r="H79" s="153">
        <f t="shared" si="2"/>
        <v>5000</v>
      </c>
    </row>
    <row r="80" spans="1:8" ht="12.75" customHeight="1">
      <c r="A80" s="151">
        <v>39666</v>
      </c>
      <c r="B80" s="156" t="s">
        <v>580</v>
      </c>
      <c r="C80" s="153">
        <v>5000</v>
      </c>
      <c r="D80" s="158"/>
      <c r="E80" s="158"/>
      <c r="F80" s="159"/>
      <c r="G80" s="159"/>
      <c r="H80" s="157">
        <f t="shared" si="2"/>
        <v>5000</v>
      </c>
    </row>
    <row r="81" spans="1:8" ht="12.75" customHeight="1">
      <c r="A81" s="151">
        <v>39666</v>
      </c>
      <c r="B81" s="156" t="s">
        <v>581</v>
      </c>
      <c r="C81" s="153">
        <v>5000</v>
      </c>
      <c r="D81" s="158"/>
      <c r="E81" s="158"/>
      <c r="F81" s="159"/>
      <c r="G81" s="159"/>
      <c r="H81" s="157">
        <f t="shared" si="2"/>
        <v>5000</v>
      </c>
    </row>
    <row r="82" spans="1:8" ht="12.75" customHeight="1">
      <c r="A82" s="151">
        <v>39666</v>
      </c>
      <c r="B82" s="156" t="s">
        <v>332</v>
      </c>
      <c r="C82" s="157">
        <v>5000</v>
      </c>
      <c r="D82" s="158"/>
      <c r="E82" s="158"/>
      <c r="F82" s="159"/>
      <c r="G82" s="159"/>
      <c r="H82" s="157">
        <f t="shared" si="2"/>
        <v>5000</v>
      </c>
    </row>
    <row r="83" spans="1:8" ht="12.75" customHeight="1">
      <c r="A83" s="151">
        <v>39666</v>
      </c>
      <c r="B83" s="156" t="s">
        <v>211</v>
      </c>
      <c r="C83" s="157">
        <v>4998.07</v>
      </c>
      <c r="D83" s="160"/>
      <c r="E83" s="160"/>
      <c r="F83" s="158"/>
      <c r="G83" s="158"/>
      <c r="H83" s="153">
        <f t="shared" si="2"/>
        <v>4998.07</v>
      </c>
    </row>
    <row r="84" spans="1:8" ht="12.75" customHeight="1">
      <c r="A84" s="151">
        <v>39666</v>
      </c>
      <c r="B84" s="156" t="s">
        <v>582</v>
      </c>
      <c r="C84" s="153">
        <v>4822.5</v>
      </c>
      <c r="D84" s="160"/>
      <c r="E84" s="160"/>
      <c r="F84" s="158"/>
      <c r="G84" s="158"/>
      <c r="H84" s="153">
        <f t="shared" si="2"/>
        <v>4822.5</v>
      </c>
    </row>
    <row r="85" spans="1:8" ht="12.75" customHeight="1">
      <c r="A85" s="151">
        <v>39666</v>
      </c>
      <c r="B85" s="156" t="s">
        <v>286</v>
      </c>
      <c r="C85" s="157">
        <v>4707.44</v>
      </c>
      <c r="D85" s="158"/>
      <c r="E85" s="158"/>
      <c r="F85" s="159"/>
      <c r="G85" s="159"/>
      <c r="H85" s="157">
        <f t="shared" si="2"/>
        <v>4707.44</v>
      </c>
    </row>
    <row r="86" spans="1:8" ht="12.75" customHeight="1">
      <c r="A86" s="151">
        <v>39666</v>
      </c>
      <c r="B86" s="156" t="s">
        <v>327</v>
      </c>
      <c r="C86" s="153">
        <v>4504.46</v>
      </c>
      <c r="D86" s="158"/>
      <c r="E86" s="158"/>
      <c r="F86" s="159"/>
      <c r="G86" s="159"/>
      <c r="H86" s="157">
        <f t="shared" si="2"/>
        <v>4504.46</v>
      </c>
    </row>
    <row r="87" spans="1:8" ht="12.75" customHeight="1">
      <c r="A87" s="151">
        <v>39666</v>
      </c>
      <c r="B87" s="156" t="s">
        <v>293</v>
      </c>
      <c r="C87" s="153">
        <v>4137</v>
      </c>
      <c r="D87" s="160"/>
      <c r="E87" s="160"/>
      <c r="F87" s="158"/>
      <c r="G87" s="158"/>
      <c r="H87" s="153">
        <f t="shared" si="2"/>
        <v>4137</v>
      </c>
    </row>
    <row r="88" spans="1:8" ht="12.75" customHeight="1">
      <c r="A88" s="151">
        <v>39666</v>
      </c>
      <c r="B88" s="156" t="s">
        <v>285</v>
      </c>
      <c r="C88" s="157">
        <v>4121</v>
      </c>
      <c r="D88" s="158"/>
      <c r="E88" s="158"/>
      <c r="F88" s="159"/>
      <c r="G88" s="159"/>
      <c r="H88" s="157">
        <f t="shared" si="2"/>
        <v>4121</v>
      </c>
    </row>
    <row r="89" spans="1:8" ht="12.75" customHeight="1">
      <c r="A89" s="151">
        <v>39666</v>
      </c>
      <c r="B89" s="156" t="s">
        <v>284</v>
      </c>
      <c r="C89" s="157">
        <v>4074.4</v>
      </c>
      <c r="D89" s="158"/>
      <c r="E89" s="158"/>
      <c r="F89" s="159"/>
      <c r="G89" s="159"/>
      <c r="H89" s="157">
        <f t="shared" si="2"/>
        <v>4074.4</v>
      </c>
    </row>
    <row r="90" spans="1:8" ht="12.75" customHeight="1">
      <c r="A90" s="151">
        <v>39666</v>
      </c>
      <c r="B90" s="156" t="s">
        <v>583</v>
      </c>
      <c r="C90" s="153">
        <v>4054</v>
      </c>
      <c r="D90" s="160"/>
      <c r="E90" s="160"/>
      <c r="F90" s="158"/>
      <c r="G90" s="158"/>
      <c r="H90" s="153">
        <f t="shared" si="2"/>
        <v>4054</v>
      </c>
    </row>
    <row r="91" spans="1:8" ht="12.75" customHeight="1">
      <c r="A91" s="151">
        <v>39666</v>
      </c>
      <c r="B91" s="156" t="s">
        <v>584</v>
      </c>
      <c r="C91" s="153">
        <v>4000</v>
      </c>
      <c r="D91" s="160"/>
      <c r="E91" s="160"/>
      <c r="F91" s="158"/>
      <c r="G91" s="158"/>
      <c r="H91" s="153">
        <f t="shared" si="2"/>
        <v>4000</v>
      </c>
    </row>
    <row r="92" spans="1:8" ht="12.75" customHeight="1">
      <c r="A92" s="151">
        <v>39666</v>
      </c>
      <c r="B92" s="156" t="s">
        <v>283</v>
      </c>
      <c r="C92" s="157">
        <v>3700</v>
      </c>
      <c r="D92" s="158"/>
      <c r="E92" s="158"/>
      <c r="F92" s="159"/>
      <c r="G92" s="159"/>
      <c r="H92" s="157">
        <f t="shared" si="2"/>
        <v>3700</v>
      </c>
    </row>
    <row r="93" spans="1:8" ht="12.75" customHeight="1">
      <c r="A93" s="151">
        <v>39666</v>
      </c>
      <c r="B93" s="156" t="s">
        <v>209</v>
      </c>
      <c r="C93" s="157">
        <v>3689</v>
      </c>
      <c r="D93" s="158"/>
      <c r="E93" s="158"/>
      <c r="F93" s="159"/>
      <c r="G93" s="159"/>
      <c r="H93" s="157">
        <f t="shared" si="2"/>
        <v>3689</v>
      </c>
    </row>
    <row r="94" spans="1:8" ht="12.75" customHeight="1">
      <c r="A94" s="151">
        <v>39666</v>
      </c>
      <c r="B94" s="156" t="s">
        <v>263</v>
      </c>
      <c r="C94" s="157">
        <v>3592.4</v>
      </c>
      <c r="D94" s="158"/>
      <c r="E94" s="158"/>
      <c r="F94" s="159"/>
      <c r="G94" s="159"/>
      <c r="H94" s="157">
        <f t="shared" si="2"/>
        <v>3592.4</v>
      </c>
    </row>
    <row r="95" spans="1:8" ht="12.75" customHeight="1">
      <c r="A95" s="151">
        <v>39666</v>
      </c>
      <c r="B95" s="156" t="s">
        <v>282</v>
      </c>
      <c r="C95" s="157">
        <v>3360</v>
      </c>
      <c r="D95" s="158"/>
      <c r="E95" s="158"/>
      <c r="F95" s="159"/>
      <c r="G95" s="159"/>
      <c r="H95" s="157">
        <f t="shared" si="2"/>
        <v>3360</v>
      </c>
    </row>
    <row r="96" spans="1:8" ht="12.75" customHeight="1">
      <c r="A96" s="151">
        <v>39666</v>
      </c>
      <c r="B96" s="156" t="s">
        <v>585</v>
      </c>
      <c r="C96" s="153">
        <v>3200</v>
      </c>
      <c r="D96" s="157"/>
      <c r="E96" s="159"/>
      <c r="F96" s="158"/>
      <c r="G96" s="158"/>
      <c r="H96" s="153">
        <f t="shared" si="2"/>
        <v>3200</v>
      </c>
    </row>
    <row r="97" spans="1:8" ht="12.75" customHeight="1">
      <c r="A97" s="151">
        <v>39666</v>
      </c>
      <c r="B97" s="156" t="s">
        <v>606</v>
      </c>
      <c r="C97" s="153">
        <v>3026.54</v>
      </c>
      <c r="D97" s="158"/>
      <c r="E97" s="158"/>
      <c r="F97" s="159"/>
      <c r="G97" s="159"/>
      <c r="H97" s="157">
        <f t="shared" si="2"/>
        <v>3026.54</v>
      </c>
    </row>
    <row r="98" spans="1:8" ht="12.75" customHeight="1">
      <c r="A98" s="151">
        <v>39666</v>
      </c>
      <c r="B98" s="156" t="s">
        <v>268</v>
      </c>
      <c r="C98" s="157">
        <v>3017.54</v>
      </c>
      <c r="D98" s="158"/>
      <c r="E98" s="158"/>
      <c r="F98" s="159"/>
      <c r="G98" s="159"/>
      <c r="H98" s="157">
        <f t="shared" si="2"/>
        <v>3017.54</v>
      </c>
    </row>
    <row r="99" spans="1:8" ht="12.75" customHeight="1">
      <c r="A99" s="151">
        <v>39666</v>
      </c>
      <c r="B99" s="156" t="s">
        <v>607</v>
      </c>
      <c r="C99" s="153">
        <v>3000</v>
      </c>
      <c r="D99" s="158"/>
      <c r="E99" s="158"/>
      <c r="F99" s="159"/>
      <c r="G99" s="159"/>
      <c r="H99" s="157">
        <f t="shared" si="2"/>
        <v>3000</v>
      </c>
    </row>
    <row r="100" spans="1:8" ht="12.75" customHeight="1">
      <c r="A100" s="151">
        <v>39666</v>
      </c>
      <c r="B100" s="161" t="s">
        <v>608</v>
      </c>
      <c r="C100" s="153">
        <v>3000</v>
      </c>
      <c r="D100" s="160"/>
      <c r="E100" s="160"/>
      <c r="F100" s="159"/>
      <c r="G100" s="159"/>
      <c r="H100" s="153">
        <f t="shared" si="2"/>
        <v>3000</v>
      </c>
    </row>
    <row r="101" spans="1:8" ht="12.75" customHeight="1">
      <c r="A101" s="151">
        <v>39666</v>
      </c>
      <c r="B101" s="156" t="s">
        <v>609</v>
      </c>
      <c r="C101" s="153">
        <v>3000</v>
      </c>
      <c r="D101" s="160"/>
      <c r="E101" s="160"/>
      <c r="F101" s="159"/>
      <c r="G101" s="159"/>
      <c r="H101" s="153">
        <f t="shared" si="2"/>
        <v>3000</v>
      </c>
    </row>
    <row r="102" spans="1:8" ht="12.75" customHeight="1">
      <c r="A102" s="151">
        <v>39666</v>
      </c>
      <c r="B102" s="156" t="s">
        <v>610</v>
      </c>
      <c r="C102" s="153">
        <v>3000</v>
      </c>
      <c r="D102" s="160"/>
      <c r="E102" s="160"/>
      <c r="F102" s="159"/>
      <c r="G102" s="159"/>
      <c r="H102" s="153">
        <f t="shared" si="2"/>
        <v>3000</v>
      </c>
    </row>
    <row r="103" spans="1:8" ht="12.75" customHeight="1">
      <c r="A103" s="151">
        <v>39666</v>
      </c>
      <c r="B103" s="156" t="s">
        <v>611</v>
      </c>
      <c r="C103" s="153">
        <v>3000</v>
      </c>
      <c r="D103" s="160"/>
      <c r="E103" s="160"/>
      <c r="F103" s="159"/>
      <c r="G103" s="159"/>
      <c r="H103" s="153">
        <f t="shared" si="2"/>
        <v>3000</v>
      </c>
    </row>
    <row r="104" spans="1:8" ht="12.75" customHeight="1">
      <c r="A104" s="151">
        <v>39666</v>
      </c>
      <c r="B104" s="156" t="s">
        <v>612</v>
      </c>
      <c r="C104" s="153">
        <v>3000</v>
      </c>
      <c r="D104" s="160"/>
      <c r="E104" s="160"/>
      <c r="F104" s="159"/>
      <c r="G104" s="159"/>
      <c r="H104" s="153">
        <f t="shared" si="2"/>
        <v>3000</v>
      </c>
    </row>
    <row r="105" spans="1:8" ht="12.75" customHeight="1">
      <c r="A105" s="151">
        <v>39666</v>
      </c>
      <c r="B105" s="156" t="s">
        <v>281</v>
      </c>
      <c r="C105" s="157">
        <v>2993.24</v>
      </c>
      <c r="D105" s="160"/>
      <c r="E105" s="160"/>
      <c r="F105" s="159"/>
      <c r="G105" s="159"/>
      <c r="H105" s="153">
        <f t="shared" si="2"/>
        <v>2993.24</v>
      </c>
    </row>
    <row r="106" spans="1:8" ht="12.75" customHeight="1">
      <c r="A106" s="151">
        <v>39666</v>
      </c>
      <c r="B106" s="156" t="s">
        <v>280</v>
      </c>
      <c r="C106" s="153">
        <v>2975</v>
      </c>
      <c r="D106" s="160"/>
      <c r="E106" s="160"/>
      <c r="F106" s="159"/>
      <c r="G106" s="159"/>
      <c r="H106" s="153">
        <f t="shared" si="2"/>
        <v>2975</v>
      </c>
    </row>
    <row r="107" spans="1:8" ht="12.75" customHeight="1">
      <c r="A107" s="151">
        <v>39666</v>
      </c>
      <c r="B107" s="156" t="s">
        <v>279</v>
      </c>
      <c r="C107" s="153">
        <v>2618</v>
      </c>
      <c r="D107" s="160"/>
      <c r="E107" s="160"/>
      <c r="F107" s="159"/>
      <c r="G107" s="159"/>
      <c r="H107" s="153">
        <f t="shared" si="2"/>
        <v>2618</v>
      </c>
    </row>
    <row r="108" spans="1:8" ht="12.75" customHeight="1">
      <c r="A108" s="151">
        <v>39666</v>
      </c>
      <c r="B108" s="156" t="s">
        <v>258</v>
      </c>
      <c r="C108" s="153">
        <v>2587</v>
      </c>
      <c r="D108" s="160"/>
      <c r="E108" s="160"/>
      <c r="F108" s="159"/>
      <c r="G108" s="159"/>
      <c r="H108" s="153">
        <f aca="true" t="shared" si="3" ref="H108:H139">E108+G108+C108</f>
        <v>2587</v>
      </c>
    </row>
    <row r="109" spans="1:8" ht="12.75" customHeight="1">
      <c r="A109" s="151">
        <v>39666</v>
      </c>
      <c r="B109" s="156" t="s">
        <v>278</v>
      </c>
      <c r="C109" s="153">
        <v>2515.23</v>
      </c>
      <c r="D109" s="160"/>
      <c r="E109" s="160"/>
      <c r="F109" s="159"/>
      <c r="G109" s="159"/>
      <c r="H109" s="153">
        <f t="shared" si="3"/>
        <v>2515.23</v>
      </c>
    </row>
    <row r="110" spans="1:8" ht="12.75" customHeight="1">
      <c r="A110" s="151">
        <v>39666</v>
      </c>
      <c r="B110" s="156" t="s">
        <v>276</v>
      </c>
      <c r="C110" s="153">
        <v>2506.28</v>
      </c>
      <c r="D110" s="160"/>
      <c r="E110" s="160"/>
      <c r="F110" s="159"/>
      <c r="G110" s="159"/>
      <c r="H110" s="153">
        <f t="shared" si="3"/>
        <v>2506.28</v>
      </c>
    </row>
    <row r="111" spans="1:8" ht="12.75" customHeight="1">
      <c r="A111" s="151">
        <v>39666</v>
      </c>
      <c r="B111" s="156" t="s">
        <v>613</v>
      </c>
      <c r="C111" s="153">
        <v>2500</v>
      </c>
      <c r="D111" s="160"/>
      <c r="E111" s="160"/>
      <c r="F111" s="159"/>
      <c r="G111" s="159"/>
      <c r="H111" s="153">
        <f t="shared" si="3"/>
        <v>2500</v>
      </c>
    </row>
    <row r="112" spans="1:8" ht="12.75" customHeight="1">
      <c r="A112" s="151">
        <v>39666</v>
      </c>
      <c r="B112" s="156" t="s">
        <v>614</v>
      </c>
      <c r="C112" s="153">
        <v>2500</v>
      </c>
      <c r="D112" s="160"/>
      <c r="E112" s="160"/>
      <c r="F112" s="159"/>
      <c r="G112" s="159"/>
      <c r="H112" s="153">
        <f t="shared" si="3"/>
        <v>2500</v>
      </c>
    </row>
    <row r="113" spans="1:8" ht="12.75" customHeight="1">
      <c r="A113" s="151">
        <v>39666</v>
      </c>
      <c r="B113" s="156" t="s">
        <v>277</v>
      </c>
      <c r="C113" s="153">
        <v>2424.74</v>
      </c>
      <c r="D113" s="160"/>
      <c r="E113" s="160"/>
      <c r="F113" s="159"/>
      <c r="G113" s="159"/>
      <c r="H113" s="153">
        <f t="shared" si="3"/>
        <v>2424.74</v>
      </c>
    </row>
    <row r="114" spans="1:8" ht="12.75" customHeight="1">
      <c r="A114" s="151">
        <v>39666</v>
      </c>
      <c r="B114" s="156" t="s">
        <v>330</v>
      </c>
      <c r="C114" s="157">
        <v>2379.75</v>
      </c>
      <c r="D114" s="160"/>
      <c r="E114" s="160"/>
      <c r="F114" s="159"/>
      <c r="G114" s="159"/>
      <c r="H114" s="153">
        <f t="shared" si="3"/>
        <v>2379.75</v>
      </c>
    </row>
    <row r="115" spans="1:8" ht="12.75" customHeight="1">
      <c r="A115" s="151">
        <v>39666</v>
      </c>
      <c r="B115" s="156" t="s">
        <v>264</v>
      </c>
      <c r="C115" s="153">
        <v>2245</v>
      </c>
      <c r="D115" s="160"/>
      <c r="E115" s="160"/>
      <c r="F115" s="159"/>
      <c r="G115" s="159"/>
      <c r="H115" s="153">
        <f t="shared" si="3"/>
        <v>2245</v>
      </c>
    </row>
    <row r="116" spans="1:8" ht="12.75" customHeight="1">
      <c r="A116" s="151">
        <v>39666</v>
      </c>
      <c r="B116" s="156" t="s">
        <v>275</v>
      </c>
      <c r="C116" s="153">
        <v>2215.12</v>
      </c>
      <c r="D116" s="160"/>
      <c r="E116" s="160"/>
      <c r="F116" s="159"/>
      <c r="G116" s="159"/>
      <c r="H116" s="153">
        <f t="shared" si="3"/>
        <v>2215.12</v>
      </c>
    </row>
    <row r="117" spans="1:8" ht="12.75" customHeight="1">
      <c r="A117" s="151">
        <v>39666</v>
      </c>
      <c r="B117" s="156" t="s">
        <v>331</v>
      </c>
      <c r="C117" s="157">
        <v>2174</v>
      </c>
      <c r="D117" s="160"/>
      <c r="E117" s="160"/>
      <c r="F117" s="159"/>
      <c r="G117" s="159"/>
      <c r="H117" s="153">
        <f t="shared" si="3"/>
        <v>2174</v>
      </c>
    </row>
    <row r="118" spans="1:8" ht="12.75" customHeight="1">
      <c r="A118" s="151">
        <v>39666</v>
      </c>
      <c r="B118" s="156" t="s">
        <v>615</v>
      </c>
      <c r="C118" s="162">
        <v>2000</v>
      </c>
      <c r="D118" s="160"/>
      <c r="E118" s="160"/>
      <c r="F118" s="159"/>
      <c r="G118" s="159"/>
      <c r="H118" s="153">
        <f t="shared" si="3"/>
        <v>2000</v>
      </c>
    </row>
    <row r="119" spans="1:8" ht="12.75" customHeight="1">
      <c r="A119" s="151">
        <v>39666</v>
      </c>
      <c r="B119" s="156" t="s">
        <v>616</v>
      </c>
      <c r="C119" s="162">
        <v>2000</v>
      </c>
      <c r="D119" s="160"/>
      <c r="E119" s="160"/>
      <c r="F119" s="159"/>
      <c r="G119" s="159"/>
      <c r="H119" s="153">
        <f t="shared" si="3"/>
        <v>2000</v>
      </c>
    </row>
    <row r="120" spans="1:8" ht="12.75" customHeight="1">
      <c r="A120" s="151">
        <v>39666</v>
      </c>
      <c r="B120" s="156" t="s">
        <v>617</v>
      </c>
      <c r="C120" s="157">
        <v>2000</v>
      </c>
      <c r="D120" s="160"/>
      <c r="E120" s="160"/>
      <c r="F120" s="159"/>
      <c r="G120" s="159"/>
      <c r="H120" s="153">
        <f t="shared" si="3"/>
        <v>2000</v>
      </c>
    </row>
    <row r="121" spans="1:8" ht="12.75" customHeight="1">
      <c r="A121" s="151">
        <v>39666</v>
      </c>
      <c r="B121" s="156" t="s">
        <v>618</v>
      </c>
      <c r="C121" s="157">
        <v>2000</v>
      </c>
      <c r="D121" s="160"/>
      <c r="E121" s="160"/>
      <c r="F121" s="159"/>
      <c r="G121" s="159"/>
      <c r="H121" s="153">
        <f t="shared" si="3"/>
        <v>2000</v>
      </c>
    </row>
    <row r="122" spans="1:8" ht="12.75" customHeight="1">
      <c r="A122" s="151">
        <v>39666</v>
      </c>
      <c r="B122" s="161" t="s">
        <v>619</v>
      </c>
      <c r="C122" s="157">
        <v>2000</v>
      </c>
      <c r="D122" s="160"/>
      <c r="E122" s="160"/>
      <c r="F122" s="159"/>
      <c r="G122" s="159"/>
      <c r="H122" s="153">
        <f t="shared" si="3"/>
        <v>2000</v>
      </c>
    </row>
    <row r="123" spans="1:8" ht="12.75" customHeight="1">
      <c r="A123" s="151">
        <v>39666</v>
      </c>
      <c r="B123" s="156" t="s">
        <v>620</v>
      </c>
      <c r="C123" s="157">
        <v>2000</v>
      </c>
      <c r="D123" s="160"/>
      <c r="E123" s="160"/>
      <c r="F123" s="159"/>
      <c r="G123" s="159"/>
      <c r="H123" s="153">
        <f t="shared" si="3"/>
        <v>2000</v>
      </c>
    </row>
    <row r="124" spans="1:8" ht="12.75" customHeight="1">
      <c r="A124" s="151">
        <v>39666</v>
      </c>
      <c r="B124" s="156" t="s">
        <v>621</v>
      </c>
      <c r="C124" s="157">
        <v>2000</v>
      </c>
      <c r="D124" s="160"/>
      <c r="E124" s="160"/>
      <c r="F124" s="159"/>
      <c r="G124" s="159"/>
      <c r="H124" s="153">
        <f t="shared" si="3"/>
        <v>2000</v>
      </c>
    </row>
    <row r="125" spans="1:8" ht="12.75" customHeight="1">
      <c r="A125" s="151">
        <v>39666</v>
      </c>
      <c r="B125" s="156" t="s">
        <v>622</v>
      </c>
      <c r="C125" s="157">
        <v>2000</v>
      </c>
      <c r="D125" s="160"/>
      <c r="E125" s="160"/>
      <c r="F125" s="159"/>
      <c r="G125" s="159"/>
      <c r="H125" s="153">
        <f t="shared" si="3"/>
        <v>2000</v>
      </c>
    </row>
    <row r="126" spans="1:8" ht="12.75" customHeight="1">
      <c r="A126" s="151">
        <v>39666</v>
      </c>
      <c r="B126" s="156" t="s">
        <v>623</v>
      </c>
      <c r="C126" s="157">
        <v>2000</v>
      </c>
      <c r="D126" s="160"/>
      <c r="E126" s="160"/>
      <c r="F126" s="159"/>
      <c r="G126" s="159"/>
      <c r="H126" s="153">
        <f t="shared" si="3"/>
        <v>2000</v>
      </c>
    </row>
    <row r="127" spans="1:8" ht="12.75" customHeight="1">
      <c r="A127" s="151">
        <v>39666</v>
      </c>
      <c r="B127" s="156" t="s">
        <v>624</v>
      </c>
      <c r="C127" s="157">
        <v>2000</v>
      </c>
      <c r="D127" s="160"/>
      <c r="E127" s="160"/>
      <c r="F127" s="159"/>
      <c r="G127" s="159"/>
      <c r="H127" s="153">
        <f t="shared" si="3"/>
        <v>2000</v>
      </c>
    </row>
    <row r="128" spans="1:8" ht="12.75" customHeight="1">
      <c r="A128" s="151">
        <v>39666</v>
      </c>
      <c r="B128" s="156" t="s">
        <v>625</v>
      </c>
      <c r="C128" s="157">
        <v>2000</v>
      </c>
      <c r="D128" s="160"/>
      <c r="E128" s="160"/>
      <c r="F128" s="159"/>
      <c r="G128" s="159"/>
      <c r="H128" s="153">
        <f t="shared" si="3"/>
        <v>2000</v>
      </c>
    </row>
    <row r="129" spans="1:8" ht="12.75" customHeight="1">
      <c r="A129" s="151">
        <v>39666</v>
      </c>
      <c r="B129" s="156" t="s">
        <v>274</v>
      </c>
      <c r="C129" s="153">
        <v>1956</v>
      </c>
      <c r="D129" s="160"/>
      <c r="E129" s="160"/>
      <c r="F129" s="159"/>
      <c r="G129" s="159"/>
      <c r="H129" s="153">
        <f t="shared" si="3"/>
        <v>1956</v>
      </c>
    </row>
    <row r="130" spans="1:8" ht="12.75" customHeight="1">
      <c r="A130" s="151">
        <v>39666</v>
      </c>
      <c r="B130" s="156" t="s">
        <v>626</v>
      </c>
      <c r="C130" s="153">
        <v>1860</v>
      </c>
      <c r="D130" s="160"/>
      <c r="E130" s="160"/>
      <c r="F130" s="159"/>
      <c r="G130" s="159"/>
      <c r="H130" s="153">
        <f t="shared" si="3"/>
        <v>1860</v>
      </c>
    </row>
    <row r="131" spans="1:8" ht="12.75" customHeight="1">
      <c r="A131" s="151">
        <v>39666</v>
      </c>
      <c r="B131" s="156" t="s">
        <v>627</v>
      </c>
      <c r="C131" s="153">
        <v>1818</v>
      </c>
      <c r="D131" s="160"/>
      <c r="E131" s="160"/>
      <c r="F131" s="159"/>
      <c r="G131" s="159"/>
      <c r="H131" s="153">
        <f t="shared" si="3"/>
        <v>1818</v>
      </c>
    </row>
    <row r="132" spans="1:8" ht="12.75" customHeight="1">
      <c r="A132" s="151">
        <v>39666</v>
      </c>
      <c r="B132" s="156" t="s">
        <v>273</v>
      </c>
      <c r="C132" s="157">
        <v>1718.92</v>
      </c>
      <c r="D132" s="160"/>
      <c r="E132" s="160"/>
      <c r="F132" s="159"/>
      <c r="G132" s="159"/>
      <c r="H132" s="153">
        <f t="shared" si="3"/>
        <v>1718.92</v>
      </c>
    </row>
    <row r="133" spans="1:8" ht="12.75" customHeight="1">
      <c r="A133" s="151">
        <v>39666</v>
      </c>
      <c r="B133" s="156" t="s">
        <v>272</v>
      </c>
      <c r="C133" s="157">
        <v>1711</v>
      </c>
      <c r="D133" s="160"/>
      <c r="E133" s="160"/>
      <c r="F133" s="159"/>
      <c r="G133" s="159"/>
      <c r="H133" s="153">
        <f t="shared" si="3"/>
        <v>1711</v>
      </c>
    </row>
    <row r="134" spans="1:8" ht="12.75" customHeight="1">
      <c r="A134" s="151">
        <v>39666</v>
      </c>
      <c r="B134" s="161" t="s">
        <v>628</v>
      </c>
      <c r="C134" s="153">
        <v>1680</v>
      </c>
      <c r="D134" s="160"/>
      <c r="E134" s="160"/>
      <c r="F134" s="159"/>
      <c r="G134" s="159"/>
      <c r="H134" s="153">
        <f t="shared" si="3"/>
        <v>1680</v>
      </c>
    </row>
    <row r="135" spans="1:8" ht="12.75" customHeight="1">
      <c r="A135" s="151">
        <v>39666</v>
      </c>
      <c r="B135" s="156" t="s">
        <v>629</v>
      </c>
      <c r="C135" s="153">
        <v>1500</v>
      </c>
      <c r="D135" s="160"/>
      <c r="E135" s="160"/>
      <c r="F135" s="159"/>
      <c r="G135" s="159"/>
      <c r="H135" s="153">
        <f t="shared" si="3"/>
        <v>1500</v>
      </c>
    </row>
    <row r="136" spans="1:8" ht="12.75" customHeight="1">
      <c r="A136" s="151">
        <v>39666</v>
      </c>
      <c r="B136" s="156" t="s">
        <v>630</v>
      </c>
      <c r="C136" s="157">
        <v>1400</v>
      </c>
      <c r="D136" s="160"/>
      <c r="E136" s="160"/>
      <c r="F136" s="159"/>
      <c r="G136" s="159"/>
      <c r="H136" s="153">
        <f>E136+G136+C138</f>
        <v>1283.7</v>
      </c>
    </row>
    <row r="137" spans="1:8" ht="12.75" customHeight="1">
      <c r="A137" s="151">
        <v>39666</v>
      </c>
      <c r="B137" s="156" t="s">
        <v>271</v>
      </c>
      <c r="C137" s="157">
        <v>1381</v>
      </c>
      <c r="D137" s="160"/>
      <c r="E137" s="160"/>
      <c r="F137" s="159"/>
      <c r="G137" s="159"/>
      <c r="H137" s="153">
        <f>E137+G137+C139</f>
        <v>1020</v>
      </c>
    </row>
    <row r="138" spans="1:8" ht="12.75" customHeight="1">
      <c r="A138" s="151">
        <v>39666</v>
      </c>
      <c r="B138" s="156" t="s">
        <v>270</v>
      </c>
      <c r="C138" s="153">
        <v>1283.7</v>
      </c>
      <c r="D138" s="160"/>
      <c r="E138" s="160"/>
      <c r="F138" s="159"/>
      <c r="G138" s="159"/>
      <c r="H138" s="153">
        <f>E138+G138+C140</f>
        <v>1000</v>
      </c>
    </row>
    <row r="139" spans="1:8" ht="12.75" customHeight="1">
      <c r="A139" s="151">
        <v>39666</v>
      </c>
      <c r="B139" s="156" t="s">
        <v>631</v>
      </c>
      <c r="C139" s="157">
        <v>1020</v>
      </c>
      <c r="D139" s="160"/>
      <c r="E139" s="160"/>
      <c r="F139" s="159"/>
      <c r="G139" s="159"/>
      <c r="H139" s="153">
        <f t="shared" si="3"/>
        <v>1020</v>
      </c>
    </row>
    <row r="140" spans="1:8" ht="12.75" customHeight="1">
      <c r="A140" s="151">
        <v>39666</v>
      </c>
      <c r="B140" s="156" t="s">
        <v>298</v>
      </c>
      <c r="C140" s="153">
        <v>1000</v>
      </c>
      <c r="D140" s="160"/>
      <c r="E140" s="160"/>
      <c r="F140" s="159"/>
      <c r="G140" s="159"/>
      <c r="H140" s="153">
        <f aca="true" t="shared" si="4" ref="H140:H189">E140+G140+C140</f>
        <v>1000</v>
      </c>
    </row>
    <row r="141" spans="1:8" ht="12.75" customHeight="1">
      <c r="A141" s="151">
        <v>39666</v>
      </c>
      <c r="B141" s="156" t="s">
        <v>299</v>
      </c>
      <c r="C141" s="157">
        <v>1000</v>
      </c>
      <c r="D141" s="160"/>
      <c r="E141" s="160"/>
      <c r="F141" s="159"/>
      <c r="G141" s="159"/>
      <c r="H141" s="153">
        <f t="shared" si="4"/>
        <v>1000</v>
      </c>
    </row>
    <row r="142" spans="1:8" ht="12.75" customHeight="1">
      <c r="A142" s="151">
        <v>39666</v>
      </c>
      <c r="B142" s="156" t="s">
        <v>300</v>
      </c>
      <c r="C142" s="153">
        <v>1000</v>
      </c>
      <c r="D142" s="160"/>
      <c r="E142" s="160"/>
      <c r="F142" s="159"/>
      <c r="G142" s="159"/>
      <c r="H142" s="153">
        <f t="shared" si="4"/>
        <v>1000</v>
      </c>
    </row>
    <row r="143" spans="1:8" ht="12.75" customHeight="1">
      <c r="A143" s="151">
        <v>39666</v>
      </c>
      <c r="B143" s="156" t="s">
        <v>301</v>
      </c>
      <c r="C143" s="153">
        <v>1000</v>
      </c>
      <c r="D143" s="160"/>
      <c r="E143" s="160"/>
      <c r="F143" s="159"/>
      <c r="G143" s="159"/>
      <c r="H143" s="153">
        <f t="shared" si="4"/>
        <v>1000</v>
      </c>
    </row>
    <row r="144" spans="1:8" ht="12.75" customHeight="1">
      <c r="A144" s="151">
        <v>39666</v>
      </c>
      <c r="B144" s="156" t="s">
        <v>302</v>
      </c>
      <c r="C144" s="153">
        <v>1000</v>
      </c>
      <c r="D144" s="160"/>
      <c r="E144" s="160"/>
      <c r="F144" s="159"/>
      <c r="G144" s="159"/>
      <c r="H144" s="153">
        <f t="shared" si="4"/>
        <v>1000</v>
      </c>
    </row>
    <row r="145" spans="1:8" ht="12.75" customHeight="1">
      <c r="A145" s="151">
        <v>39666</v>
      </c>
      <c r="B145" s="156" t="s">
        <v>303</v>
      </c>
      <c r="C145" s="153">
        <v>1000</v>
      </c>
      <c r="D145" s="160"/>
      <c r="E145" s="160"/>
      <c r="F145" s="159"/>
      <c r="G145" s="159"/>
      <c r="H145" s="153">
        <f t="shared" si="4"/>
        <v>1000</v>
      </c>
    </row>
    <row r="146" spans="1:8" ht="12.75" customHeight="1">
      <c r="A146" s="151">
        <v>39666</v>
      </c>
      <c r="B146" s="156" t="s">
        <v>311</v>
      </c>
      <c r="C146" s="153">
        <v>1000</v>
      </c>
      <c r="D146" s="160"/>
      <c r="E146" s="160"/>
      <c r="F146" s="159"/>
      <c r="G146" s="159"/>
      <c r="H146" s="153">
        <f t="shared" si="4"/>
        <v>1000</v>
      </c>
    </row>
    <row r="147" spans="1:8" ht="12.75" customHeight="1">
      <c r="A147" s="151">
        <v>39666</v>
      </c>
      <c r="B147" s="156" t="s">
        <v>304</v>
      </c>
      <c r="C147" s="153">
        <v>1000</v>
      </c>
      <c r="D147" s="160"/>
      <c r="E147" s="160"/>
      <c r="F147" s="159"/>
      <c r="G147" s="159"/>
      <c r="H147" s="153">
        <f t="shared" si="4"/>
        <v>1000</v>
      </c>
    </row>
    <row r="148" spans="1:8" ht="12.75" customHeight="1">
      <c r="A148" s="151">
        <v>39666</v>
      </c>
      <c r="B148" s="156" t="s">
        <v>305</v>
      </c>
      <c r="C148" s="153">
        <v>1000</v>
      </c>
      <c r="D148" s="160"/>
      <c r="E148" s="160"/>
      <c r="F148" s="159"/>
      <c r="G148" s="159"/>
      <c r="H148" s="153">
        <f t="shared" si="4"/>
        <v>1000</v>
      </c>
    </row>
    <row r="149" spans="1:8" ht="12.75" customHeight="1">
      <c r="A149" s="151">
        <v>39666</v>
      </c>
      <c r="B149" s="156" t="s">
        <v>307</v>
      </c>
      <c r="C149" s="153">
        <v>1000</v>
      </c>
      <c r="D149" s="160"/>
      <c r="E149" s="160"/>
      <c r="F149" s="159"/>
      <c r="G149" s="159"/>
      <c r="H149" s="153">
        <f t="shared" si="4"/>
        <v>1000</v>
      </c>
    </row>
    <row r="150" spans="1:8" ht="12.75" customHeight="1">
      <c r="A150" s="151">
        <v>39666</v>
      </c>
      <c r="B150" s="156" t="s">
        <v>308</v>
      </c>
      <c r="C150" s="153">
        <v>1000</v>
      </c>
      <c r="D150" s="160"/>
      <c r="E150" s="160"/>
      <c r="F150" s="159"/>
      <c r="G150" s="159"/>
      <c r="H150" s="153">
        <f t="shared" si="4"/>
        <v>1000</v>
      </c>
    </row>
    <row r="151" spans="1:8" ht="12.75" customHeight="1">
      <c r="A151" s="151">
        <v>39666</v>
      </c>
      <c r="B151" s="156" t="s">
        <v>309</v>
      </c>
      <c r="C151" s="153">
        <v>833</v>
      </c>
      <c r="D151" s="160"/>
      <c r="E151" s="160"/>
      <c r="F151" s="159"/>
      <c r="G151" s="159"/>
      <c r="H151" s="153">
        <f t="shared" si="4"/>
        <v>833</v>
      </c>
    </row>
    <row r="152" spans="1:8" ht="12.75" customHeight="1">
      <c r="A152" s="151">
        <v>39666</v>
      </c>
      <c r="B152" s="156" t="s">
        <v>310</v>
      </c>
      <c r="C152" s="153">
        <v>800</v>
      </c>
      <c r="D152" s="160"/>
      <c r="E152" s="160"/>
      <c r="F152" s="159"/>
      <c r="G152" s="159"/>
      <c r="H152" s="153">
        <f t="shared" si="4"/>
        <v>800</v>
      </c>
    </row>
    <row r="153" spans="1:8" ht="12.75" customHeight="1">
      <c r="A153" s="151">
        <v>39666</v>
      </c>
      <c r="B153" s="156" t="s">
        <v>269</v>
      </c>
      <c r="C153" s="157">
        <v>674</v>
      </c>
      <c r="D153" s="160"/>
      <c r="E153" s="160"/>
      <c r="F153" s="159"/>
      <c r="G153" s="159"/>
      <c r="H153" s="153">
        <f t="shared" si="4"/>
        <v>674</v>
      </c>
    </row>
    <row r="154" spans="1:8" ht="12.75" customHeight="1">
      <c r="A154" s="151">
        <v>39666</v>
      </c>
      <c r="B154" s="156" t="s">
        <v>268</v>
      </c>
      <c r="C154" s="157">
        <v>659.3</v>
      </c>
      <c r="D154" s="160"/>
      <c r="E154" s="160"/>
      <c r="F154" s="159"/>
      <c r="G154" s="159"/>
      <c r="H154" s="153">
        <f t="shared" si="4"/>
        <v>659.3</v>
      </c>
    </row>
    <row r="155" spans="1:8" ht="12.75" customHeight="1">
      <c r="A155" s="151">
        <v>39666</v>
      </c>
      <c r="B155" s="156" t="s">
        <v>267</v>
      </c>
      <c r="C155" s="153">
        <v>650</v>
      </c>
      <c r="D155" s="160"/>
      <c r="E155" s="160"/>
      <c r="F155" s="159"/>
      <c r="G155" s="159"/>
      <c r="H155" s="153">
        <f t="shared" si="4"/>
        <v>650</v>
      </c>
    </row>
    <row r="156" spans="1:8" ht="12.75" customHeight="1">
      <c r="A156" s="151">
        <v>39666</v>
      </c>
      <c r="B156" s="156" t="s">
        <v>328</v>
      </c>
      <c r="C156" s="153">
        <v>635</v>
      </c>
      <c r="D156" s="160"/>
      <c r="E156" s="160"/>
      <c r="F156" s="159"/>
      <c r="G156" s="159"/>
      <c r="H156" s="153">
        <f t="shared" si="4"/>
        <v>635</v>
      </c>
    </row>
    <row r="157" spans="1:8" ht="12.75" customHeight="1">
      <c r="A157" s="151">
        <v>39666</v>
      </c>
      <c r="B157" s="156" t="s">
        <v>320</v>
      </c>
      <c r="C157" s="153">
        <v>530</v>
      </c>
      <c r="D157" s="160"/>
      <c r="E157" s="160"/>
      <c r="F157" s="159"/>
      <c r="G157" s="159"/>
      <c r="H157" s="153">
        <f t="shared" si="4"/>
        <v>530</v>
      </c>
    </row>
    <row r="158" spans="1:8" ht="12.75" customHeight="1">
      <c r="A158" s="151">
        <v>39666</v>
      </c>
      <c r="B158" s="156" t="s">
        <v>212</v>
      </c>
      <c r="C158" s="157">
        <v>520</v>
      </c>
      <c r="D158" s="160"/>
      <c r="E158" s="160"/>
      <c r="F158" s="159"/>
      <c r="G158" s="159"/>
      <c r="H158" s="153">
        <f t="shared" si="4"/>
        <v>520</v>
      </c>
    </row>
    <row r="159" spans="1:8" ht="12.75" customHeight="1">
      <c r="A159" s="151">
        <v>39666</v>
      </c>
      <c r="B159" s="156" t="s">
        <v>266</v>
      </c>
      <c r="C159" s="153">
        <v>507.21</v>
      </c>
      <c r="D159" s="160"/>
      <c r="E159" s="160"/>
      <c r="F159" s="159"/>
      <c r="G159" s="159"/>
      <c r="H159" s="153">
        <f t="shared" si="4"/>
        <v>507.21</v>
      </c>
    </row>
    <row r="160" spans="1:8" ht="12.75" customHeight="1">
      <c r="A160" s="151">
        <v>39666</v>
      </c>
      <c r="B160" s="156" t="s">
        <v>312</v>
      </c>
      <c r="C160" s="153">
        <v>500</v>
      </c>
      <c r="D160" s="160"/>
      <c r="E160" s="160"/>
      <c r="F160" s="159"/>
      <c r="G160" s="159"/>
      <c r="H160" s="153">
        <f t="shared" si="4"/>
        <v>500</v>
      </c>
    </row>
    <row r="161" spans="1:8" ht="12.75" customHeight="1">
      <c r="A161" s="151">
        <v>39666</v>
      </c>
      <c r="B161" s="156" t="s">
        <v>313</v>
      </c>
      <c r="C161" s="153">
        <v>500</v>
      </c>
      <c r="D161" s="160"/>
      <c r="E161" s="160"/>
      <c r="F161" s="159"/>
      <c r="G161" s="159"/>
      <c r="H161" s="153">
        <f t="shared" si="4"/>
        <v>500</v>
      </c>
    </row>
    <row r="162" spans="1:8" ht="12.75" customHeight="1">
      <c r="A162" s="151">
        <v>39666</v>
      </c>
      <c r="B162" s="156" t="s">
        <v>314</v>
      </c>
      <c r="C162" s="153">
        <v>500</v>
      </c>
      <c r="D162" s="160"/>
      <c r="E162" s="160"/>
      <c r="F162" s="159"/>
      <c r="G162" s="159"/>
      <c r="H162" s="153">
        <f t="shared" si="4"/>
        <v>500</v>
      </c>
    </row>
    <row r="163" spans="1:8" ht="12.75" customHeight="1">
      <c r="A163" s="151">
        <v>39666</v>
      </c>
      <c r="B163" s="156" t="s">
        <v>315</v>
      </c>
      <c r="C163" s="153">
        <v>500</v>
      </c>
      <c r="D163" s="160"/>
      <c r="E163" s="160"/>
      <c r="F163" s="159"/>
      <c r="G163" s="159"/>
      <c r="H163" s="153">
        <f t="shared" si="4"/>
        <v>500</v>
      </c>
    </row>
    <row r="164" spans="1:8" ht="12.75" customHeight="1">
      <c r="A164" s="151">
        <v>39666</v>
      </c>
      <c r="B164" s="156" t="s">
        <v>316</v>
      </c>
      <c r="C164" s="153">
        <v>500</v>
      </c>
      <c r="D164" s="160"/>
      <c r="E164" s="160"/>
      <c r="F164" s="159"/>
      <c r="G164" s="159"/>
      <c r="H164" s="153">
        <f t="shared" si="4"/>
        <v>500</v>
      </c>
    </row>
    <row r="165" spans="1:8" ht="12.75" customHeight="1">
      <c r="A165" s="151">
        <v>39666</v>
      </c>
      <c r="B165" s="156" t="s">
        <v>317</v>
      </c>
      <c r="C165" s="153">
        <v>500</v>
      </c>
      <c r="D165" s="160"/>
      <c r="E165" s="160"/>
      <c r="F165" s="159"/>
      <c r="G165" s="159"/>
      <c r="H165" s="153">
        <f t="shared" si="4"/>
        <v>500</v>
      </c>
    </row>
    <row r="166" spans="1:8" ht="12.75" customHeight="1">
      <c r="A166" s="151">
        <v>39666</v>
      </c>
      <c r="B166" s="156" t="s">
        <v>318</v>
      </c>
      <c r="C166" s="153">
        <v>500</v>
      </c>
      <c r="D166" s="160"/>
      <c r="E166" s="160"/>
      <c r="F166" s="159"/>
      <c r="G166" s="159"/>
      <c r="H166" s="153">
        <f t="shared" si="4"/>
        <v>500</v>
      </c>
    </row>
    <row r="167" spans="1:8" ht="12.75" customHeight="1">
      <c r="A167" s="151">
        <v>39666</v>
      </c>
      <c r="B167" s="156" t="s">
        <v>265</v>
      </c>
      <c r="C167" s="153">
        <v>497</v>
      </c>
      <c r="D167" s="160"/>
      <c r="E167" s="160"/>
      <c r="F167" s="159"/>
      <c r="G167" s="159"/>
      <c r="H167" s="153">
        <f t="shared" si="4"/>
        <v>497</v>
      </c>
    </row>
    <row r="168" spans="1:8" ht="12.75" customHeight="1">
      <c r="A168" s="151">
        <v>39666</v>
      </c>
      <c r="B168" s="156" t="s">
        <v>319</v>
      </c>
      <c r="C168" s="153">
        <v>450</v>
      </c>
      <c r="D168" s="160"/>
      <c r="E168" s="160"/>
      <c r="F168" s="159"/>
      <c r="G168" s="159"/>
      <c r="H168" s="153">
        <f t="shared" si="4"/>
        <v>450</v>
      </c>
    </row>
    <row r="169" spans="1:8" ht="12.75" customHeight="1">
      <c r="A169" s="151">
        <v>39666</v>
      </c>
      <c r="B169" s="156" t="s">
        <v>208</v>
      </c>
      <c r="C169" s="153">
        <v>446</v>
      </c>
      <c r="D169" s="160"/>
      <c r="E169" s="160"/>
      <c r="F169" s="159"/>
      <c r="G169" s="159"/>
      <c r="H169" s="153">
        <f t="shared" si="4"/>
        <v>446</v>
      </c>
    </row>
    <row r="170" spans="1:8" ht="12.75" customHeight="1">
      <c r="A170" s="151">
        <v>39666</v>
      </c>
      <c r="B170" s="156" t="s">
        <v>262</v>
      </c>
      <c r="C170" s="153">
        <v>393.17</v>
      </c>
      <c r="D170" s="160"/>
      <c r="E170" s="160"/>
      <c r="F170" s="159"/>
      <c r="G170" s="159"/>
      <c r="H170" s="153">
        <f t="shared" si="4"/>
        <v>393.17</v>
      </c>
    </row>
    <row r="171" spans="1:8" ht="12.75" customHeight="1">
      <c r="A171" s="151">
        <v>39666</v>
      </c>
      <c r="B171" s="156" t="s">
        <v>261</v>
      </c>
      <c r="C171" s="157">
        <v>348.81</v>
      </c>
      <c r="D171" s="160"/>
      <c r="E171" s="160"/>
      <c r="F171" s="159"/>
      <c r="G171" s="159"/>
      <c r="H171" s="153">
        <f t="shared" si="4"/>
        <v>348.81</v>
      </c>
    </row>
    <row r="172" spans="1:8" ht="12.75" customHeight="1">
      <c r="A172" s="151">
        <v>39666</v>
      </c>
      <c r="B172" s="156" t="s">
        <v>259</v>
      </c>
      <c r="C172" s="153">
        <v>345.35</v>
      </c>
      <c r="D172" s="160"/>
      <c r="E172" s="160"/>
      <c r="F172" s="159"/>
      <c r="G172" s="159"/>
      <c r="H172" s="153">
        <f t="shared" si="4"/>
        <v>345.35</v>
      </c>
    </row>
    <row r="173" spans="1:8" ht="12.75" customHeight="1">
      <c r="A173" s="151">
        <v>39666</v>
      </c>
      <c r="B173" s="156" t="s">
        <v>260</v>
      </c>
      <c r="C173" s="153">
        <v>336</v>
      </c>
      <c r="D173" s="160"/>
      <c r="E173" s="160"/>
      <c r="F173" s="159"/>
      <c r="G173" s="159"/>
      <c r="H173" s="153">
        <f t="shared" si="4"/>
        <v>336</v>
      </c>
    </row>
    <row r="174" spans="1:8" ht="12.75" customHeight="1">
      <c r="A174" s="151">
        <v>39666</v>
      </c>
      <c r="B174" s="156" t="s">
        <v>258</v>
      </c>
      <c r="C174" s="153">
        <v>319</v>
      </c>
      <c r="D174" s="160"/>
      <c r="E174" s="160"/>
      <c r="F174" s="159"/>
      <c r="G174" s="159"/>
      <c r="H174" s="153">
        <f t="shared" si="4"/>
        <v>319</v>
      </c>
    </row>
    <row r="175" spans="1:8" ht="12.75" customHeight="1">
      <c r="A175" s="151">
        <v>39666</v>
      </c>
      <c r="B175" s="156" t="s">
        <v>257</v>
      </c>
      <c r="C175" s="157">
        <v>311</v>
      </c>
      <c r="D175" s="160"/>
      <c r="E175" s="160"/>
      <c r="F175" s="159"/>
      <c r="G175" s="159"/>
      <c r="H175" s="153">
        <f t="shared" si="4"/>
        <v>311</v>
      </c>
    </row>
    <row r="176" spans="1:8" ht="12.75" customHeight="1">
      <c r="A176" s="151">
        <v>39666</v>
      </c>
      <c r="B176" s="156" t="s">
        <v>256</v>
      </c>
      <c r="C176" s="153">
        <v>292</v>
      </c>
      <c r="D176" s="160"/>
      <c r="E176" s="160"/>
      <c r="F176" s="159"/>
      <c r="G176" s="159"/>
      <c r="H176" s="153">
        <f t="shared" si="4"/>
        <v>292</v>
      </c>
    </row>
    <row r="177" spans="1:8" ht="12.75" customHeight="1">
      <c r="A177" s="151">
        <v>39666</v>
      </c>
      <c r="B177" s="156" t="s">
        <v>321</v>
      </c>
      <c r="C177" s="153">
        <v>250</v>
      </c>
      <c r="D177" s="160"/>
      <c r="E177" s="160"/>
      <c r="F177" s="159"/>
      <c r="G177" s="159"/>
      <c r="H177" s="153">
        <f t="shared" si="4"/>
        <v>250</v>
      </c>
    </row>
    <row r="178" spans="1:8" ht="12.75" customHeight="1">
      <c r="A178" s="151">
        <v>39666</v>
      </c>
      <c r="B178" s="156" t="s">
        <v>255</v>
      </c>
      <c r="C178" s="157">
        <v>216</v>
      </c>
      <c r="D178" s="160"/>
      <c r="E178" s="160"/>
      <c r="F178" s="159"/>
      <c r="G178" s="159"/>
      <c r="H178" s="153">
        <f t="shared" si="4"/>
        <v>216</v>
      </c>
    </row>
    <row r="179" spans="1:8" ht="12.75" customHeight="1">
      <c r="A179" s="151">
        <v>39666</v>
      </c>
      <c r="B179" s="156" t="s">
        <v>322</v>
      </c>
      <c r="C179" s="153">
        <v>200</v>
      </c>
      <c r="D179" s="160"/>
      <c r="E179" s="160"/>
      <c r="F179" s="159"/>
      <c r="G179" s="159"/>
      <c r="H179" s="153">
        <f t="shared" si="4"/>
        <v>200</v>
      </c>
    </row>
    <row r="180" spans="1:8" ht="12.75" customHeight="1">
      <c r="A180" s="151">
        <v>39666</v>
      </c>
      <c r="B180" s="156" t="s">
        <v>253</v>
      </c>
      <c r="C180" s="157">
        <v>168.63</v>
      </c>
      <c r="D180" s="160"/>
      <c r="E180" s="160"/>
      <c r="F180" s="159"/>
      <c r="G180" s="159"/>
      <c r="H180" s="153">
        <f t="shared" si="4"/>
        <v>168.63</v>
      </c>
    </row>
    <row r="181" spans="1:8" ht="12.75" customHeight="1">
      <c r="A181" s="151">
        <v>39666</v>
      </c>
      <c r="B181" s="156" t="s">
        <v>212</v>
      </c>
      <c r="C181" s="157">
        <v>161</v>
      </c>
      <c r="D181" s="160"/>
      <c r="E181" s="160"/>
      <c r="F181" s="159"/>
      <c r="G181" s="159"/>
      <c r="H181" s="153">
        <f t="shared" si="4"/>
        <v>161</v>
      </c>
    </row>
    <row r="182" spans="1:8" ht="12.75" customHeight="1">
      <c r="A182" s="151">
        <v>39666</v>
      </c>
      <c r="B182" s="156" t="s">
        <v>329</v>
      </c>
      <c r="C182" s="153">
        <v>160</v>
      </c>
      <c r="D182" s="160"/>
      <c r="E182" s="160"/>
      <c r="F182" s="159"/>
      <c r="G182" s="159"/>
      <c r="H182" s="153">
        <f t="shared" si="4"/>
        <v>160</v>
      </c>
    </row>
    <row r="183" spans="1:8" ht="12.75" customHeight="1">
      <c r="A183" s="151">
        <v>39666</v>
      </c>
      <c r="B183" s="156" t="s">
        <v>210</v>
      </c>
      <c r="C183" s="157">
        <v>133</v>
      </c>
      <c r="D183" s="160"/>
      <c r="E183" s="160"/>
      <c r="F183" s="159"/>
      <c r="G183" s="159"/>
      <c r="H183" s="153">
        <f t="shared" si="4"/>
        <v>133</v>
      </c>
    </row>
    <row r="184" spans="1:8" ht="12.75" customHeight="1">
      <c r="A184" s="151">
        <v>39666</v>
      </c>
      <c r="B184" s="156" t="s">
        <v>209</v>
      </c>
      <c r="C184" s="157">
        <v>111</v>
      </c>
      <c r="D184" s="160"/>
      <c r="E184" s="160"/>
      <c r="F184" s="159"/>
      <c r="G184" s="159"/>
      <c r="H184" s="153">
        <f t="shared" si="4"/>
        <v>111</v>
      </c>
    </row>
    <row r="185" spans="1:8" ht="12.75" customHeight="1">
      <c r="A185" s="151">
        <v>39666</v>
      </c>
      <c r="B185" s="156" t="s">
        <v>323</v>
      </c>
      <c r="C185" s="153">
        <v>100</v>
      </c>
      <c r="D185" s="160"/>
      <c r="E185" s="160"/>
      <c r="F185" s="159"/>
      <c r="G185" s="159"/>
      <c r="H185" s="153">
        <f t="shared" si="4"/>
        <v>100</v>
      </c>
    </row>
    <row r="186" spans="1:8" ht="12.75" customHeight="1">
      <c r="A186" s="151">
        <v>39666</v>
      </c>
      <c r="B186" s="156" t="s">
        <v>324</v>
      </c>
      <c r="C186" s="153">
        <v>100</v>
      </c>
      <c r="D186" s="160"/>
      <c r="E186" s="160"/>
      <c r="F186" s="159"/>
      <c r="G186" s="159"/>
      <c r="H186" s="153">
        <f t="shared" si="4"/>
        <v>100</v>
      </c>
    </row>
    <row r="187" spans="1:8" ht="12.75" customHeight="1">
      <c r="A187" s="151">
        <v>39666</v>
      </c>
      <c r="B187" s="156" t="s">
        <v>207</v>
      </c>
      <c r="C187" s="157">
        <v>53.92</v>
      </c>
      <c r="D187" s="160"/>
      <c r="E187" s="160"/>
      <c r="F187" s="159"/>
      <c r="G187" s="159"/>
      <c r="H187" s="153">
        <f t="shared" si="4"/>
        <v>53.92</v>
      </c>
    </row>
    <row r="188" spans="1:8" ht="12.75" customHeight="1">
      <c r="A188" s="135"/>
      <c r="B188" s="136"/>
      <c r="C188" s="137"/>
      <c r="D188" s="138"/>
      <c r="E188" s="139"/>
      <c r="F188" s="140"/>
      <c r="G188" s="141"/>
      <c r="H188" s="150"/>
    </row>
    <row r="189" spans="1:8" ht="15.75">
      <c r="A189" s="226" t="s">
        <v>1740</v>
      </c>
      <c r="B189" s="227"/>
      <c r="C189" s="74">
        <f>SUM(C10:C188)</f>
        <v>1504631.4799999997</v>
      </c>
      <c r="D189" s="35">
        <f>SUM(D10:D188)</f>
        <v>0</v>
      </c>
      <c r="E189" s="36">
        <f>SUM(E10:E188)</f>
        <v>0</v>
      </c>
      <c r="F189" s="35">
        <f>SUM(F10:F188)</f>
        <v>0</v>
      </c>
      <c r="G189" s="36">
        <f>SUM(G10:G188)</f>
        <v>0</v>
      </c>
      <c r="H189" s="165">
        <f t="shared" si="4"/>
        <v>1504631.4799999997</v>
      </c>
    </row>
    <row r="190" spans="1:8" ht="15.75">
      <c r="A190" s="226" t="s">
        <v>1772</v>
      </c>
      <c r="B190" s="227"/>
      <c r="C190" s="74">
        <f aca="true" t="shared" si="5" ref="C190:H190">C8+C189</f>
        <v>5932531.9399999995</v>
      </c>
      <c r="D190" s="35">
        <f t="shared" si="5"/>
        <v>0</v>
      </c>
      <c r="E190" s="36">
        <f t="shared" si="5"/>
        <v>0</v>
      </c>
      <c r="F190" s="35">
        <f t="shared" si="5"/>
        <v>0</v>
      </c>
      <c r="G190" s="36">
        <f t="shared" si="5"/>
        <v>0</v>
      </c>
      <c r="H190" s="38">
        <f t="shared" si="5"/>
        <v>5932531.9399999995</v>
      </c>
    </row>
    <row r="191" spans="1:8" ht="12.75">
      <c r="A191" s="223" t="s">
        <v>1741</v>
      </c>
      <c r="B191" s="224"/>
      <c r="C191" s="224"/>
      <c r="D191" s="224"/>
      <c r="E191" s="224"/>
      <c r="F191" s="224"/>
      <c r="G191" s="224"/>
      <c r="H191" s="224"/>
    </row>
    <row r="192" spans="1:8" ht="20.25" customHeight="1">
      <c r="A192" s="85"/>
      <c r="B192" s="40"/>
      <c r="C192" s="40"/>
      <c r="D192" s="41"/>
      <c r="E192" s="41"/>
      <c r="F192" s="41"/>
      <c r="G192" s="41"/>
      <c r="H192" s="39"/>
    </row>
    <row r="193" spans="1:8" ht="12.75">
      <c r="A193" s="143"/>
      <c r="B193" s="95"/>
      <c r="C193" s="95"/>
      <c r="D193" s="96"/>
      <c r="E193" s="96"/>
      <c r="F193" s="78"/>
      <c r="G193" s="78"/>
      <c r="H193" s="97"/>
    </row>
    <row r="194" spans="1:8" ht="12.75">
      <c r="A194" s="144"/>
      <c r="B194" s="95"/>
      <c r="C194" s="95"/>
      <c r="D194" s="96"/>
      <c r="E194" s="96"/>
      <c r="F194" s="145"/>
      <c r="G194" s="145"/>
      <c r="H194" s="97"/>
    </row>
    <row r="195" spans="1:8" ht="12.75">
      <c r="A195" s="225"/>
      <c r="B195" s="225"/>
      <c r="C195" s="77"/>
      <c r="D195" s="96"/>
      <c r="E195" s="96"/>
      <c r="F195" s="145"/>
      <c r="G195" s="145"/>
      <c r="H195" s="97"/>
    </row>
    <row r="196" spans="1:8" ht="12.75">
      <c r="A196" s="9"/>
      <c r="B196" s="42"/>
      <c r="C196" s="42"/>
      <c r="D196" s="43"/>
      <c r="E196" s="43"/>
      <c r="F196" s="44"/>
      <c r="G196" s="44"/>
      <c r="H196" s="45"/>
    </row>
    <row r="197" spans="1:8" ht="12.75">
      <c r="A197" s="46"/>
      <c r="B197" s="42"/>
      <c r="C197" s="42"/>
      <c r="D197" s="43"/>
      <c r="E197" s="43"/>
      <c r="F197" s="44"/>
      <c r="G197" s="44"/>
      <c r="H197" s="45"/>
    </row>
    <row r="198" spans="1:8" ht="12.75">
      <c r="A198" s="46"/>
      <c r="B198" s="42"/>
      <c r="C198" s="42"/>
      <c r="D198" s="43"/>
      <c r="E198" s="43"/>
      <c r="F198" s="44"/>
      <c r="G198" s="44"/>
      <c r="H198" s="45"/>
    </row>
    <row r="199" spans="1:8" ht="12.75">
      <c r="A199" s="219"/>
      <c r="B199" s="220"/>
      <c r="C199" s="51"/>
      <c r="D199" s="43"/>
      <c r="E199" s="43"/>
      <c r="F199" s="44"/>
      <c r="G199" s="44"/>
      <c r="H199" s="45"/>
    </row>
    <row r="200" spans="1:8" ht="12.75">
      <c r="A200" s="47"/>
      <c r="B200" s="42"/>
      <c r="C200" s="42"/>
      <c r="D200" s="43"/>
      <c r="E200" s="43"/>
      <c r="F200" s="44"/>
      <c r="G200" s="44"/>
      <c r="H200" s="45"/>
    </row>
    <row r="201" spans="1:8" ht="12.75">
      <c r="A201" s="47"/>
      <c r="B201" s="42"/>
      <c r="C201" s="42"/>
      <c r="D201" s="43"/>
      <c r="E201" s="43"/>
      <c r="F201" s="44"/>
      <c r="G201" s="44"/>
      <c r="H201" s="45"/>
    </row>
    <row r="202" spans="1:8" ht="12.75">
      <c r="A202" s="47"/>
      <c r="B202" s="42"/>
      <c r="C202" s="42"/>
      <c r="D202" s="43"/>
      <c r="E202" s="43"/>
      <c r="F202" s="44"/>
      <c r="G202" s="44"/>
      <c r="H202" s="45"/>
    </row>
    <row r="203" spans="1:8" ht="12.75">
      <c r="A203" s="47"/>
      <c r="B203" s="42"/>
      <c r="C203" s="42"/>
      <c r="D203" s="43"/>
      <c r="E203" s="43"/>
      <c r="F203" s="44"/>
      <c r="G203" s="44"/>
      <c r="H203" s="45"/>
    </row>
    <row r="204" spans="1:8" ht="12.75">
      <c r="A204" s="8"/>
      <c r="B204" s="8"/>
      <c r="C204" s="8"/>
      <c r="D204" s="44"/>
      <c r="E204" s="44"/>
      <c r="F204" s="44"/>
      <c r="G204" s="44"/>
      <c r="H204" s="44"/>
    </row>
    <row r="205" spans="1:8" ht="12.75">
      <c r="A205" s="8"/>
      <c r="B205" s="8"/>
      <c r="C205" s="8"/>
      <c r="D205" s="8"/>
      <c r="E205" s="8"/>
      <c r="F205" s="8"/>
      <c r="G205" s="8"/>
      <c r="H205" s="8"/>
    </row>
    <row r="206" spans="1:8" ht="12.75">
      <c r="A206" s="8"/>
      <c r="B206" s="8"/>
      <c r="C206" s="8"/>
      <c r="D206" s="8"/>
      <c r="E206" s="8"/>
      <c r="F206" s="8"/>
      <c r="G206" s="8"/>
      <c r="H206" s="8"/>
    </row>
    <row r="207" spans="1:8" ht="12.75">
      <c r="A207" s="8"/>
      <c r="B207" s="8"/>
      <c r="C207" s="8"/>
      <c r="D207" s="8"/>
      <c r="E207" s="8"/>
      <c r="F207" s="8"/>
      <c r="G207" s="8"/>
      <c r="H207" s="8"/>
    </row>
    <row r="208" spans="1:8" ht="12.75">
      <c r="A208" s="8"/>
      <c r="B208" s="8"/>
      <c r="C208" s="8"/>
      <c r="D208" s="8"/>
      <c r="E208" s="8"/>
      <c r="F208" s="8"/>
      <c r="G208" s="8"/>
      <c r="H208" s="8"/>
    </row>
    <row r="209" spans="1:8" ht="12.75">
      <c r="A209" s="8"/>
      <c r="B209" s="8"/>
      <c r="C209" s="8"/>
      <c r="D209" s="8"/>
      <c r="E209" s="8"/>
      <c r="F209" s="8"/>
      <c r="G209" s="8"/>
      <c r="H209" s="8"/>
    </row>
    <row r="210" spans="1:8" ht="12.75">
      <c r="A210" s="8"/>
      <c r="B210" s="8"/>
      <c r="C210" s="8"/>
      <c r="D210" s="8"/>
      <c r="E210" s="8"/>
      <c r="F210" s="8"/>
      <c r="G210" s="8"/>
      <c r="H210" s="8"/>
    </row>
    <row r="211" spans="1:8" ht="12.75">
      <c r="A211" s="8"/>
      <c r="B211" s="8"/>
      <c r="C211" s="8"/>
      <c r="D211" s="8"/>
      <c r="E211" s="8"/>
      <c r="F211" s="8"/>
      <c r="G211" s="8"/>
      <c r="H211" s="8"/>
    </row>
  </sheetData>
  <mergeCells count="15">
    <mergeCell ref="A1:H1"/>
    <mergeCell ref="A2:H2"/>
    <mergeCell ref="A3:H3"/>
    <mergeCell ref="A199:B199"/>
    <mergeCell ref="C6:C7"/>
    <mergeCell ref="F6:G6"/>
    <mergeCell ref="H6:H7"/>
    <mergeCell ref="D6:E6"/>
    <mergeCell ref="A4:H4"/>
    <mergeCell ref="A191:H191"/>
    <mergeCell ref="A195:B195"/>
    <mergeCell ref="A189:B189"/>
    <mergeCell ref="A6:A7"/>
    <mergeCell ref="B6:B7"/>
    <mergeCell ref="A190:B190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4"/>
  <sheetViews>
    <sheetView view="pageBreakPreview" zoomScaleSheetLayoutView="100" workbookViewId="0" topLeftCell="A1">
      <selection activeCell="B169" sqref="B169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16.14062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632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21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21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5932531.94</v>
      </c>
      <c r="D8" s="71"/>
      <c r="E8" s="71"/>
      <c r="F8" s="71"/>
      <c r="G8" s="71"/>
      <c r="H8" s="73">
        <f>E8+G8+C8</f>
        <v>5932531.94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4.25" customHeight="1">
      <c r="A10" s="169">
        <v>39667</v>
      </c>
      <c r="B10" s="167" t="s">
        <v>693</v>
      </c>
      <c r="C10" s="157">
        <v>148769</v>
      </c>
      <c r="D10" s="160"/>
      <c r="E10" s="160"/>
      <c r="F10" s="159"/>
      <c r="G10" s="159"/>
      <c r="H10" s="153">
        <f aca="true" t="shared" si="0" ref="H10:H42">E10+G10+C10</f>
        <v>148769</v>
      </c>
    </row>
    <row r="11" spans="1:8" ht="13.5" customHeight="1">
      <c r="A11" s="169">
        <v>39667</v>
      </c>
      <c r="B11" s="167" t="s">
        <v>694</v>
      </c>
      <c r="C11" s="153">
        <v>58762</v>
      </c>
      <c r="D11" s="160"/>
      <c r="E11" s="160"/>
      <c r="F11" s="159"/>
      <c r="G11" s="159"/>
      <c r="H11" s="153">
        <f t="shared" si="0"/>
        <v>58762</v>
      </c>
    </row>
    <row r="12" spans="1:8" ht="13.5" customHeight="1">
      <c r="A12" s="169">
        <v>39667</v>
      </c>
      <c r="B12" s="167" t="s">
        <v>64</v>
      </c>
      <c r="C12" s="157">
        <v>58021.44</v>
      </c>
      <c r="D12" s="160"/>
      <c r="E12" s="160"/>
      <c r="F12" s="159"/>
      <c r="G12" s="159"/>
      <c r="H12" s="153">
        <f t="shared" si="0"/>
        <v>58021.44</v>
      </c>
    </row>
    <row r="13" spans="1:8" ht="12.75" customHeight="1">
      <c r="A13" s="169">
        <v>39667</v>
      </c>
      <c r="B13" s="167" t="s">
        <v>650</v>
      </c>
      <c r="C13" s="157">
        <v>54068.14</v>
      </c>
      <c r="D13" s="158"/>
      <c r="E13" s="158"/>
      <c r="F13" s="159"/>
      <c r="G13" s="159"/>
      <c r="H13" s="157">
        <f t="shared" si="0"/>
        <v>54068.14</v>
      </c>
    </row>
    <row r="14" spans="1:8" ht="12.75" customHeight="1">
      <c r="A14" s="169">
        <v>39667</v>
      </c>
      <c r="B14" s="167" t="s">
        <v>692</v>
      </c>
      <c r="C14" s="157">
        <v>52185</v>
      </c>
      <c r="D14" s="158"/>
      <c r="E14" s="158"/>
      <c r="F14" s="159"/>
      <c r="G14" s="159"/>
      <c r="H14" s="157">
        <f t="shared" si="0"/>
        <v>52185</v>
      </c>
    </row>
    <row r="15" spans="1:8" ht="12.75" customHeight="1">
      <c r="A15" s="169">
        <v>39667</v>
      </c>
      <c r="B15" s="167" t="s">
        <v>695</v>
      </c>
      <c r="C15" s="157">
        <v>50000</v>
      </c>
      <c r="D15" s="158"/>
      <c r="E15" s="158"/>
      <c r="F15" s="159"/>
      <c r="G15" s="159"/>
      <c r="H15" s="157">
        <f t="shared" si="0"/>
        <v>50000</v>
      </c>
    </row>
    <row r="16" spans="1:8" ht="12.75" customHeight="1">
      <c r="A16" s="169">
        <v>39667</v>
      </c>
      <c r="B16" s="167" t="s">
        <v>696</v>
      </c>
      <c r="C16" s="153">
        <v>50000</v>
      </c>
      <c r="D16" s="158"/>
      <c r="E16" s="158"/>
      <c r="F16" s="159"/>
      <c r="G16" s="159"/>
      <c r="H16" s="157">
        <f t="shared" si="0"/>
        <v>50000</v>
      </c>
    </row>
    <row r="17" spans="1:8" ht="12.75" customHeight="1">
      <c r="A17" s="169">
        <v>39667</v>
      </c>
      <c r="B17" s="167" t="s">
        <v>697</v>
      </c>
      <c r="C17" s="157">
        <v>45000</v>
      </c>
      <c r="D17" s="158"/>
      <c r="E17" s="158"/>
      <c r="F17" s="159"/>
      <c r="G17" s="159"/>
      <c r="H17" s="157">
        <f t="shared" si="0"/>
        <v>45000</v>
      </c>
    </row>
    <row r="18" spans="1:8" ht="12.75" customHeight="1">
      <c r="A18" s="169">
        <v>39667</v>
      </c>
      <c r="B18" s="167" t="s">
        <v>686</v>
      </c>
      <c r="C18" s="157">
        <v>40000</v>
      </c>
      <c r="D18" s="158"/>
      <c r="E18" s="158"/>
      <c r="F18" s="159"/>
      <c r="G18" s="159"/>
      <c r="H18" s="157">
        <f t="shared" si="0"/>
        <v>40000</v>
      </c>
    </row>
    <row r="19" spans="1:8" ht="12.75" customHeight="1">
      <c r="A19" s="169">
        <v>39667</v>
      </c>
      <c r="B19" s="167" t="s">
        <v>698</v>
      </c>
      <c r="C19" s="157">
        <v>35000</v>
      </c>
      <c r="D19" s="158"/>
      <c r="E19" s="158"/>
      <c r="F19" s="159"/>
      <c r="G19" s="159"/>
      <c r="H19" s="157">
        <f t="shared" si="0"/>
        <v>35000</v>
      </c>
    </row>
    <row r="20" spans="1:8" ht="12.75" customHeight="1">
      <c r="A20" s="169">
        <v>39667</v>
      </c>
      <c r="B20" s="167" t="s">
        <v>699</v>
      </c>
      <c r="C20" s="153">
        <v>32313</v>
      </c>
      <c r="D20" s="158"/>
      <c r="E20" s="158"/>
      <c r="F20" s="159"/>
      <c r="G20" s="159"/>
      <c r="H20" s="157">
        <f t="shared" si="0"/>
        <v>32313</v>
      </c>
    </row>
    <row r="21" spans="1:8" ht="12.75" customHeight="1">
      <c r="A21" s="169">
        <v>39667</v>
      </c>
      <c r="B21" s="167" t="s">
        <v>700</v>
      </c>
      <c r="C21" s="157">
        <v>30000</v>
      </c>
      <c r="D21" s="158"/>
      <c r="E21" s="158"/>
      <c r="F21" s="159"/>
      <c r="G21" s="159"/>
      <c r="H21" s="157">
        <f t="shared" si="0"/>
        <v>30000</v>
      </c>
    </row>
    <row r="22" spans="1:8" ht="12.75" customHeight="1">
      <c r="A22" s="169">
        <v>39667</v>
      </c>
      <c r="B22" s="167" t="s">
        <v>701</v>
      </c>
      <c r="C22" s="157">
        <v>30000</v>
      </c>
      <c r="D22" s="158"/>
      <c r="E22" s="158"/>
      <c r="F22" s="159"/>
      <c r="G22" s="159"/>
      <c r="H22" s="157">
        <f t="shared" si="0"/>
        <v>30000</v>
      </c>
    </row>
    <row r="23" spans="1:8" ht="12.75" customHeight="1">
      <c r="A23" s="169">
        <v>39667</v>
      </c>
      <c r="B23" s="167" t="s">
        <v>725</v>
      </c>
      <c r="C23" s="153">
        <v>30000</v>
      </c>
      <c r="D23" s="158"/>
      <c r="E23" s="158"/>
      <c r="F23" s="159"/>
      <c r="G23" s="159"/>
      <c r="H23" s="157">
        <f t="shared" si="0"/>
        <v>30000</v>
      </c>
    </row>
    <row r="24" spans="1:8" ht="12.75" customHeight="1">
      <c r="A24" s="169">
        <v>39667</v>
      </c>
      <c r="B24" s="167" t="s">
        <v>667</v>
      </c>
      <c r="C24" s="153">
        <v>26211.5</v>
      </c>
      <c r="D24" s="158"/>
      <c r="E24" s="158"/>
      <c r="F24" s="159"/>
      <c r="G24" s="159"/>
      <c r="H24" s="157">
        <f t="shared" si="0"/>
        <v>26211.5</v>
      </c>
    </row>
    <row r="25" spans="1:8" ht="12.75" customHeight="1">
      <c r="A25" s="169">
        <v>39667</v>
      </c>
      <c r="B25" s="167" t="s">
        <v>702</v>
      </c>
      <c r="C25" s="153">
        <v>24428.47</v>
      </c>
      <c r="D25" s="158"/>
      <c r="E25" s="158"/>
      <c r="F25" s="159"/>
      <c r="G25" s="159"/>
      <c r="H25" s="157">
        <f t="shared" si="0"/>
        <v>24428.47</v>
      </c>
    </row>
    <row r="26" spans="1:8" ht="12.75" customHeight="1">
      <c r="A26" s="169">
        <v>39667</v>
      </c>
      <c r="B26" s="167" t="s">
        <v>703</v>
      </c>
      <c r="C26" s="157">
        <v>22560</v>
      </c>
      <c r="D26" s="158"/>
      <c r="E26" s="158"/>
      <c r="F26" s="159"/>
      <c r="G26" s="159"/>
      <c r="H26" s="157">
        <f t="shared" si="0"/>
        <v>22560</v>
      </c>
    </row>
    <row r="27" spans="1:8" ht="12.75" customHeight="1">
      <c r="A27" s="169">
        <v>39667</v>
      </c>
      <c r="B27" s="167" t="s">
        <v>704</v>
      </c>
      <c r="C27" s="157">
        <v>21980</v>
      </c>
      <c r="D27" s="158"/>
      <c r="E27" s="158"/>
      <c r="F27" s="159"/>
      <c r="G27" s="159"/>
      <c r="H27" s="157">
        <f t="shared" si="0"/>
        <v>21980</v>
      </c>
    </row>
    <row r="28" spans="1:8" ht="12.75" customHeight="1">
      <c r="A28" s="169">
        <v>39667</v>
      </c>
      <c r="B28" s="167" t="s">
        <v>710</v>
      </c>
      <c r="C28" s="157">
        <v>21250</v>
      </c>
      <c r="D28" s="158"/>
      <c r="E28" s="158"/>
      <c r="F28" s="159"/>
      <c r="G28" s="159"/>
      <c r="H28" s="157">
        <f t="shared" si="0"/>
        <v>21250</v>
      </c>
    </row>
    <row r="29" spans="1:8" ht="12.75" customHeight="1">
      <c r="A29" s="169">
        <v>39667</v>
      </c>
      <c r="B29" s="167" t="s">
        <v>684</v>
      </c>
      <c r="C29" s="157">
        <v>20504</v>
      </c>
      <c r="D29" s="158"/>
      <c r="E29" s="158"/>
      <c r="F29" s="159"/>
      <c r="G29" s="159"/>
      <c r="H29" s="157">
        <f t="shared" si="0"/>
        <v>20504</v>
      </c>
    </row>
    <row r="30" spans="1:8" ht="12.75" customHeight="1">
      <c r="A30" s="169">
        <v>39667</v>
      </c>
      <c r="B30" s="167" t="s">
        <v>711</v>
      </c>
      <c r="C30" s="153">
        <v>20418</v>
      </c>
      <c r="D30" s="158"/>
      <c r="E30" s="158"/>
      <c r="F30" s="159"/>
      <c r="G30" s="159"/>
      <c r="H30" s="157">
        <f t="shared" si="0"/>
        <v>20418</v>
      </c>
    </row>
    <row r="31" spans="1:8" ht="12.75" customHeight="1">
      <c r="A31" s="169">
        <v>39667</v>
      </c>
      <c r="B31" s="167" t="s">
        <v>712</v>
      </c>
      <c r="C31" s="153">
        <v>20000</v>
      </c>
      <c r="D31" s="158"/>
      <c r="E31" s="158"/>
      <c r="F31" s="159"/>
      <c r="G31" s="159"/>
      <c r="H31" s="157">
        <f t="shared" si="0"/>
        <v>20000</v>
      </c>
    </row>
    <row r="32" spans="1:8" ht="12.75" customHeight="1">
      <c r="A32" s="169">
        <v>39667</v>
      </c>
      <c r="B32" s="167" t="s">
        <v>713</v>
      </c>
      <c r="C32" s="153">
        <v>15196.54</v>
      </c>
      <c r="D32" s="158"/>
      <c r="E32" s="158"/>
      <c r="F32" s="159"/>
      <c r="G32" s="159"/>
      <c r="H32" s="157">
        <f t="shared" si="0"/>
        <v>15196.54</v>
      </c>
    </row>
    <row r="33" spans="1:8" ht="12.75" customHeight="1">
      <c r="A33" s="169">
        <v>39667</v>
      </c>
      <c r="B33" s="167" t="s">
        <v>714</v>
      </c>
      <c r="C33" s="157">
        <v>15181</v>
      </c>
      <c r="D33" s="160"/>
      <c r="E33" s="160"/>
      <c r="F33" s="159"/>
      <c r="G33" s="159"/>
      <c r="H33" s="153">
        <f t="shared" si="0"/>
        <v>15181</v>
      </c>
    </row>
    <row r="34" spans="1:8" ht="12.75" customHeight="1">
      <c r="A34" s="169">
        <v>39667</v>
      </c>
      <c r="B34" s="167" t="s">
        <v>715</v>
      </c>
      <c r="C34" s="157">
        <v>15000</v>
      </c>
      <c r="D34" s="160"/>
      <c r="E34" s="160"/>
      <c r="F34" s="159"/>
      <c r="G34" s="159"/>
      <c r="H34" s="153">
        <f t="shared" si="0"/>
        <v>15000</v>
      </c>
    </row>
    <row r="35" spans="1:8" ht="12.75" customHeight="1">
      <c r="A35" s="169">
        <v>39667</v>
      </c>
      <c r="B35" s="167" t="s">
        <v>683</v>
      </c>
      <c r="C35" s="153">
        <v>14960</v>
      </c>
      <c r="D35" s="160"/>
      <c r="E35" s="160"/>
      <c r="F35" s="159"/>
      <c r="G35" s="159"/>
      <c r="H35" s="153">
        <f t="shared" si="0"/>
        <v>14960</v>
      </c>
    </row>
    <row r="36" spans="1:8" ht="12.75" customHeight="1">
      <c r="A36" s="169">
        <v>39667</v>
      </c>
      <c r="B36" s="167" t="s">
        <v>716</v>
      </c>
      <c r="C36" s="153">
        <v>14407</v>
      </c>
      <c r="D36" s="158"/>
      <c r="E36" s="158"/>
      <c r="F36" s="159"/>
      <c r="G36" s="159"/>
      <c r="H36" s="157">
        <f t="shared" si="0"/>
        <v>14407</v>
      </c>
    </row>
    <row r="37" spans="1:8" ht="12.75" customHeight="1">
      <c r="A37" s="169">
        <v>39667</v>
      </c>
      <c r="B37" s="167" t="s">
        <v>717</v>
      </c>
      <c r="C37" s="137">
        <v>11267</v>
      </c>
      <c r="D37" s="158"/>
      <c r="E37" s="158"/>
      <c r="F37" s="159"/>
      <c r="G37" s="159"/>
      <c r="H37" s="157">
        <f t="shared" si="0"/>
        <v>11267</v>
      </c>
    </row>
    <row r="38" spans="1:8" ht="12.75" customHeight="1">
      <c r="A38" s="169">
        <v>39667</v>
      </c>
      <c r="B38" s="167" t="s">
        <v>687</v>
      </c>
      <c r="C38" s="153">
        <v>10320.88</v>
      </c>
      <c r="D38" s="158"/>
      <c r="E38" s="158"/>
      <c r="F38" s="159"/>
      <c r="G38" s="159"/>
      <c r="H38" s="157">
        <f t="shared" si="0"/>
        <v>10320.88</v>
      </c>
    </row>
    <row r="39" spans="1:8" ht="12.75" customHeight="1">
      <c r="A39" s="169">
        <v>39667</v>
      </c>
      <c r="B39" s="167" t="s">
        <v>718</v>
      </c>
      <c r="C39" s="153">
        <v>10000</v>
      </c>
      <c r="D39" s="158"/>
      <c r="E39" s="158"/>
      <c r="F39" s="159"/>
      <c r="G39" s="159"/>
      <c r="H39" s="153">
        <f t="shared" si="0"/>
        <v>10000</v>
      </c>
    </row>
    <row r="40" spans="1:8" ht="12.75" customHeight="1">
      <c r="A40" s="169">
        <v>39667</v>
      </c>
      <c r="B40" s="167" t="s">
        <v>719</v>
      </c>
      <c r="C40" s="153">
        <v>10000</v>
      </c>
      <c r="D40" s="158"/>
      <c r="E40" s="158"/>
      <c r="F40" s="159"/>
      <c r="G40" s="159"/>
      <c r="H40" s="157">
        <f t="shared" si="0"/>
        <v>10000</v>
      </c>
    </row>
    <row r="41" spans="1:8" ht="12.75" customHeight="1">
      <c r="A41" s="169">
        <v>39667</v>
      </c>
      <c r="B41" s="167" t="s">
        <v>720</v>
      </c>
      <c r="C41" s="157">
        <v>10000</v>
      </c>
      <c r="D41" s="158"/>
      <c r="E41" s="158"/>
      <c r="F41" s="159"/>
      <c r="G41" s="159"/>
      <c r="H41" s="157">
        <f t="shared" si="0"/>
        <v>10000</v>
      </c>
    </row>
    <row r="42" spans="1:8" ht="12.75" customHeight="1">
      <c r="A42" s="169">
        <v>39667</v>
      </c>
      <c r="B42" s="167" t="s">
        <v>721</v>
      </c>
      <c r="C42" s="157">
        <v>10000</v>
      </c>
      <c r="D42" s="158"/>
      <c r="E42" s="158"/>
      <c r="F42" s="159"/>
      <c r="G42" s="159"/>
      <c r="H42" s="157">
        <f t="shared" si="0"/>
        <v>10000</v>
      </c>
    </row>
    <row r="43" spans="1:8" ht="12.75" customHeight="1">
      <c r="A43" s="169">
        <v>39667</v>
      </c>
      <c r="B43" s="167" t="s">
        <v>722</v>
      </c>
      <c r="C43" s="153">
        <v>10000</v>
      </c>
      <c r="D43" s="158"/>
      <c r="E43" s="158"/>
      <c r="F43" s="159"/>
      <c r="G43" s="159"/>
      <c r="H43" s="157">
        <f aca="true" t="shared" si="1" ref="H43:H74">E43+G43+C43</f>
        <v>10000</v>
      </c>
    </row>
    <row r="44" spans="1:8" ht="12.75" customHeight="1">
      <c r="A44" s="169">
        <v>39667</v>
      </c>
      <c r="B44" s="167" t="s">
        <v>723</v>
      </c>
      <c r="C44" s="157">
        <v>10000</v>
      </c>
      <c r="D44" s="158"/>
      <c r="E44" s="158"/>
      <c r="F44" s="159"/>
      <c r="G44" s="159"/>
      <c r="H44" s="157">
        <f t="shared" si="1"/>
        <v>10000</v>
      </c>
    </row>
    <row r="45" spans="1:8" ht="12.75" customHeight="1">
      <c r="A45" s="169">
        <v>39667</v>
      </c>
      <c r="B45" s="167" t="s">
        <v>724</v>
      </c>
      <c r="C45" s="153">
        <v>10000</v>
      </c>
      <c r="D45" s="158"/>
      <c r="E45" s="158"/>
      <c r="F45" s="159"/>
      <c r="G45" s="159"/>
      <c r="H45" s="157">
        <f t="shared" si="1"/>
        <v>10000</v>
      </c>
    </row>
    <row r="46" spans="1:8" ht="12.75" customHeight="1">
      <c r="A46" s="169">
        <v>39667</v>
      </c>
      <c r="B46" s="167" t="s">
        <v>682</v>
      </c>
      <c r="C46" s="157">
        <v>9408.19</v>
      </c>
      <c r="D46" s="158"/>
      <c r="E46" s="158"/>
      <c r="F46" s="159"/>
      <c r="G46" s="159"/>
      <c r="H46" s="157">
        <f t="shared" si="1"/>
        <v>9408.19</v>
      </c>
    </row>
    <row r="47" spans="1:8" ht="12.75" customHeight="1">
      <c r="A47" s="169">
        <v>39667</v>
      </c>
      <c r="B47" s="167" t="s">
        <v>726</v>
      </c>
      <c r="C47" s="157">
        <v>9384</v>
      </c>
      <c r="D47" s="158"/>
      <c r="E47" s="158"/>
      <c r="F47" s="159"/>
      <c r="G47" s="159"/>
      <c r="H47" s="157">
        <f t="shared" si="1"/>
        <v>9384</v>
      </c>
    </row>
    <row r="48" spans="1:8" ht="12.75" customHeight="1">
      <c r="A48" s="169">
        <v>39667</v>
      </c>
      <c r="B48" s="167" t="s">
        <v>666</v>
      </c>
      <c r="C48" s="157">
        <v>9308.07</v>
      </c>
      <c r="D48" s="158"/>
      <c r="E48" s="158"/>
      <c r="F48" s="159"/>
      <c r="G48" s="159"/>
      <c r="H48" s="157">
        <f t="shared" si="1"/>
        <v>9308.07</v>
      </c>
    </row>
    <row r="49" spans="1:8" ht="12.75" customHeight="1">
      <c r="A49" s="169">
        <v>39667</v>
      </c>
      <c r="B49" s="167" t="s">
        <v>727</v>
      </c>
      <c r="C49" s="157">
        <v>9036</v>
      </c>
      <c r="D49" s="158"/>
      <c r="E49" s="158"/>
      <c r="F49" s="159"/>
      <c r="G49" s="159"/>
      <c r="H49" s="157">
        <f t="shared" si="1"/>
        <v>9036</v>
      </c>
    </row>
    <row r="50" spans="1:8" ht="12.75" customHeight="1">
      <c r="A50" s="169">
        <v>39667</v>
      </c>
      <c r="B50" s="167" t="s">
        <v>728</v>
      </c>
      <c r="C50" s="153">
        <v>9000</v>
      </c>
      <c r="D50" s="158"/>
      <c r="E50" s="158"/>
      <c r="F50" s="159"/>
      <c r="G50" s="159"/>
      <c r="H50" s="157">
        <f t="shared" si="1"/>
        <v>9000</v>
      </c>
    </row>
    <row r="51" spans="1:8" ht="12.75" customHeight="1">
      <c r="A51" s="169">
        <v>39667</v>
      </c>
      <c r="B51" s="167" t="s">
        <v>665</v>
      </c>
      <c r="C51" s="157">
        <v>8787.78</v>
      </c>
      <c r="D51" s="158"/>
      <c r="E51" s="158"/>
      <c r="F51" s="159"/>
      <c r="G51" s="159"/>
      <c r="H51" s="157">
        <f t="shared" si="1"/>
        <v>8787.78</v>
      </c>
    </row>
    <row r="52" spans="1:8" ht="12.75" customHeight="1">
      <c r="A52" s="169">
        <v>39667</v>
      </c>
      <c r="B52" s="167" t="s">
        <v>664</v>
      </c>
      <c r="C52" s="157">
        <v>8650.2</v>
      </c>
      <c r="D52" s="158"/>
      <c r="E52" s="158"/>
      <c r="F52" s="159"/>
      <c r="G52" s="159"/>
      <c r="H52" s="157">
        <f t="shared" si="1"/>
        <v>8650.2</v>
      </c>
    </row>
    <row r="53" spans="1:8" ht="12.75" customHeight="1">
      <c r="A53" s="169">
        <v>39667</v>
      </c>
      <c r="B53" s="167" t="s">
        <v>729</v>
      </c>
      <c r="C53" s="153">
        <v>7927.5</v>
      </c>
      <c r="D53" s="158"/>
      <c r="E53" s="158"/>
      <c r="F53" s="159"/>
      <c r="G53" s="159"/>
      <c r="H53" s="157">
        <f t="shared" si="1"/>
        <v>7927.5</v>
      </c>
    </row>
    <row r="54" spans="1:8" ht="12.75" customHeight="1">
      <c r="A54" s="169">
        <v>39667</v>
      </c>
      <c r="B54" s="167" t="s">
        <v>730</v>
      </c>
      <c r="C54" s="157">
        <v>7375</v>
      </c>
      <c r="D54" s="158"/>
      <c r="E54" s="158"/>
      <c r="F54" s="159"/>
      <c r="G54" s="159"/>
      <c r="H54" s="157">
        <f t="shared" si="1"/>
        <v>7375</v>
      </c>
    </row>
    <row r="55" spans="1:8" ht="12.75" customHeight="1">
      <c r="A55" s="169">
        <v>39667</v>
      </c>
      <c r="B55" s="167" t="s">
        <v>663</v>
      </c>
      <c r="C55" s="153">
        <v>7083</v>
      </c>
      <c r="D55" s="158"/>
      <c r="E55" s="158"/>
      <c r="F55" s="159"/>
      <c r="G55" s="159"/>
      <c r="H55" s="157">
        <f t="shared" si="1"/>
        <v>7083</v>
      </c>
    </row>
    <row r="56" spans="1:8" ht="12.75" customHeight="1">
      <c r="A56" s="169">
        <v>39667</v>
      </c>
      <c r="B56" s="167" t="s">
        <v>731</v>
      </c>
      <c r="C56" s="157">
        <v>7000</v>
      </c>
      <c r="D56" s="158"/>
      <c r="E56" s="158"/>
      <c r="F56" s="159"/>
      <c r="G56" s="159"/>
      <c r="H56" s="157">
        <f t="shared" si="1"/>
        <v>7000</v>
      </c>
    </row>
    <row r="57" spans="1:8" ht="12.75" customHeight="1">
      <c r="A57" s="169">
        <v>39667</v>
      </c>
      <c r="B57" s="167" t="s">
        <v>732</v>
      </c>
      <c r="C57" s="157">
        <v>6926</v>
      </c>
      <c r="D57" s="158"/>
      <c r="E57" s="158"/>
      <c r="F57" s="159"/>
      <c r="G57" s="159"/>
      <c r="H57" s="157">
        <f t="shared" si="1"/>
        <v>6926</v>
      </c>
    </row>
    <row r="58" spans="1:8" ht="12.75" customHeight="1">
      <c r="A58" s="169">
        <v>39667</v>
      </c>
      <c r="B58" s="167" t="s">
        <v>733</v>
      </c>
      <c r="C58" s="157">
        <v>6700</v>
      </c>
      <c r="D58" s="158"/>
      <c r="E58" s="158"/>
      <c r="F58" s="159"/>
      <c r="G58" s="159"/>
      <c r="H58" s="157">
        <f t="shared" si="1"/>
        <v>6700</v>
      </c>
    </row>
    <row r="59" spans="1:8" ht="12.75" customHeight="1">
      <c r="A59" s="169">
        <v>39667</v>
      </c>
      <c r="B59" s="167" t="s">
        <v>661</v>
      </c>
      <c r="C59" s="153">
        <v>6694</v>
      </c>
      <c r="D59" s="158"/>
      <c r="E59" s="158"/>
      <c r="F59" s="159"/>
      <c r="G59" s="159"/>
      <c r="H59" s="157">
        <f t="shared" si="1"/>
        <v>6694</v>
      </c>
    </row>
    <row r="60" spans="1:8" ht="12.75" customHeight="1">
      <c r="A60" s="169">
        <v>39667</v>
      </c>
      <c r="B60" s="167" t="s">
        <v>662</v>
      </c>
      <c r="C60" s="157">
        <v>6476.93</v>
      </c>
      <c r="D60" s="158"/>
      <c r="E60" s="158"/>
      <c r="F60" s="159"/>
      <c r="G60" s="159"/>
      <c r="H60" s="157">
        <f t="shared" si="1"/>
        <v>6476.93</v>
      </c>
    </row>
    <row r="61" spans="1:8" ht="12.75" customHeight="1">
      <c r="A61" s="169">
        <v>39667</v>
      </c>
      <c r="B61" s="167" t="s">
        <v>685</v>
      </c>
      <c r="C61" s="157">
        <v>5803</v>
      </c>
      <c r="D61" s="158"/>
      <c r="E61" s="158"/>
      <c r="F61" s="159"/>
      <c r="G61" s="159"/>
      <c r="H61" s="157">
        <f t="shared" si="1"/>
        <v>5803</v>
      </c>
    </row>
    <row r="62" spans="1:8" ht="12.75" customHeight="1">
      <c r="A62" s="169">
        <v>39667</v>
      </c>
      <c r="B62" s="167" t="s">
        <v>734</v>
      </c>
      <c r="C62" s="153">
        <v>5556</v>
      </c>
      <c r="D62" s="158"/>
      <c r="E62" s="158"/>
      <c r="F62" s="159"/>
      <c r="G62" s="159"/>
      <c r="H62" s="157">
        <f t="shared" si="1"/>
        <v>5556</v>
      </c>
    </row>
    <row r="63" spans="1:8" ht="12.75" customHeight="1">
      <c r="A63" s="169">
        <v>39667</v>
      </c>
      <c r="B63" s="167" t="s">
        <v>681</v>
      </c>
      <c r="C63" s="153">
        <v>5350</v>
      </c>
      <c r="D63" s="158"/>
      <c r="E63" s="158"/>
      <c r="F63" s="159"/>
      <c r="G63" s="159"/>
      <c r="H63" s="157">
        <f t="shared" si="1"/>
        <v>5350</v>
      </c>
    </row>
    <row r="64" spans="1:8" ht="12.75" customHeight="1">
      <c r="A64" s="169">
        <v>39667</v>
      </c>
      <c r="B64" s="167" t="s">
        <v>2009</v>
      </c>
      <c r="C64" s="153">
        <v>5070</v>
      </c>
      <c r="D64" s="158"/>
      <c r="E64" s="158"/>
      <c r="F64" s="159"/>
      <c r="G64" s="159"/>
      <c r="H64" s="157">
        <f t="shared" si="1"/>
        <v>5070</v>
      </c>
    </row>
    <row r="65" spans="1:8" ht="12.75" customHeight="1">
      <c r="A65" s="169">
        <v>39667</v>
      </c>
      <c r="B65" s="167" t="s">
        <v>740</v>
      </c>
      <c r="C65" s="157">
        <v>5000</v>
      </c>
      <c r="D65" s="158"/>
      <c r="E65" s="158"/>
      <c r="F65" s="159"/>
      <c r="G65" s="159"/>
      <c r="H65" s="157">
        <f t="shared" si="1"/>
        <v>5000</v>
      </c>
    </row>
    <row r="66" spans="1:8" ht="12.75" customHeight="1">
      <c r="A66" s="169">
        <v>39667</v>
      </c>
      <c r="B66" s="167" t="s">
        <v>741</v>
      </c>
      <c r="C66" s="157">
        <v>5000</v>
      </c>
      <c r="D66" s="158"/>
      <c r="E66" s="158"/>
      <c r="F66" s="159"/>
      <c r="G66" s="159"/>
      <c r="H66" s="157">
        <f t="shared" si="1"/>
        <v>5000</v>
      </c>
    </row>
    <row r="67" spans="1:8" ht="12.75" customHeight="1">
      <c r="A67" s="169">
        <v>39667</v>
      </c>
      <c r="B67" s="167" t="s">
        <v>742</v>
      </c>
      <c r="C67" s="157">
        <v>5000</v>
      </c>
      <c r="D67" s="158"/>
      <c r="E67" s="158"/>
      <c r="F67" s="159"/>
      <c r="G67" s="159"/>
      <c r="H67" s="157">
        <f t="shared" si="1"/>
        <v>5000</v>
      </c>
    </row>
    <row r="68" spans="1:8" ht="12.75" customHeight="1">
      <c r="A68" s="169">
        <v>39667</v>
      </c>
      <c r="B68" s="167" t="s">
        <v>743</v>
      </c>
      <c r="C68" s="157">
        <v>5000</v>
      </c>
      <c r="D68" s="158"/>
      <c r="E68" s="158"/>
      <c r="F68" s="159"/>
      <c r="G68" s="159"/>
      <c r="H68" s="157">
        <f t="shared" si="1"/>
        <v>5000</v>
      </c>
    </row>
    <row r="69" spans="1:8" ht="12.75" customHeight="1">
      <c r="A69" s="169">
        <v>39667</v>
      </c>
      <c r="B69" s="167" t="s">
        <v>688</v>
      </c>
      <c r="C69" s="157">
        <v>5000</v>
      </c>
      <c r="D69" s="158"/>
      <c r="E69" s="158"/>
      <c r="F69" s="159"/>
      <c r="G69" s="159"/>
      <c r="H69" s="157">
        <f t="shared" si="1"/>
        <v>5000</v>
      </c>
    </row>
    <row r="70" spans="1:8" ht="12.75" customHeight="1">
      <c r="A70" s="169">
        <v>39667</v>
      </c>
      <c r="B70" s="167" t="s">
        <v>744</v>
      </c>
      <c r="C70" s="157">
        <v>5000</v>
      </c>
      <c r="D70" s="158"/>
      <c r="E70" s="158"/>
      <c r="F70" s="159"/>
      <c r="G70" s="159"/>
      <c r="H70" s="157">
        <f t="shared" si="1"/>
        <v>5000</v>
      </c>
    </row>
    <row r="71" spans="1:8" ht="12.75" customHeight="1">
      <c r="A71" s="169">
        <v>39667</v>
      </c>
      <c r="B71" s="168" t="s">
        <v>745</v>
      </c>
      <c r="C71" s="157">
        <v>5000</v>
      </c>
      <c r="D71" s="158"/>
      <c r="E71" s="158"/>
      <c r="F71" s="159"/>
      <c r="G71" s="159"/>
      <c r="H71" s="157">
        <f t="shared" si="1"/>
        <v>5000</v>
      </c>
    </row>
    <row r="72" spans="1:8" ht="12.75" customHeight="1">
      <c r="A72" s="169">
        <v>39667</v>
      </c>
      <c r="B72" s="167" t="s">
        <v>746</v>
      </c>
      <c r="C72" s="157">
        <v>5000</v>
      </c>
      <c r="D72" s="160"/>
      <c r="E72" s="160"/>
      <c r="F72" s="159"/>
      <c r="G72" s="159"/>
      <c r="H72" s="153">
        <f t="shared" si="1"/>
        <v>5000</v>
      </c>
    </row>
    <row r="73" spans="1:8" ht="12.75" customHeight="1">
      <c r="A73" s="169">
        <v>39667</v>
      </c>
      <c r="B73" s="167" t="s">
        <v>747</v>
      </c>
      <c r="C73" s="157">
        <v>5000</v>
      </c>
      <c r="D73" s="158"/>
      <c r="E73" s="158"/>
      <c r="F73" s="159"/>
      <c r="G73" s="159"/>
      <c r="H73" s="157">
        <f t="shared" si="1"/>
        <v>5000</v>
      </c>
    </row>
    <row r="74" spans="1:8" ht="12.75" customHeight="1">
      <c r="A74" s="169">
        <v>39667</v>
      </c>
      <c r="B74" s="167" t="s">
        <v>748</v>
      </c>
      <c r="C74" s="157">
        <v>5000</v>
      </c>
      <c r="D74" s="160"/>
      <c r="E74" s="160"/>
      <c r="F74" s="159"/>
      <c r="G74" s="159"/>
      <c r="H74" s="153">
        <f t="shared" si="1"/>
        <v>5000</v>
      </c>
    </row>
    <row r="75" spans="1:8" ht="12.75" customHeight="1">
      <c r="A75" s="169">
        <v>39667</v>
      </c>
      <c r="B75" s="167" t="s">
        <v>749</v>
      </c>
      <c r="C75" s="157">
        <v>5000</v>
      </c>
      <c r="D75" s="158"/>
      <c r="E75" s="158"/>
      <c r="F75" s="159"/>
      <c r="G75" s="159"/>
      <c r="H75" s="157">
        <f aca="true" t="shared" si="2" ref="H75:H106">E75+G75+C75</f>
        <v>5000</v>
      </c>
    </row>
    <row r="76" spans="1:8" ht="12.75" customHeight="1">
      <c r="A76" s="169">
        <v>39667</v>
      </c>
      <c r="B76" s="167" t="s">
        <v>750</v>
      </c>
      <c r="C76" s="157">
        <v>5000</v>
      </c>
      <c r="D76" s="158"/>
      <c r="E76" s="158"/>
      <c r="F76" s="159"/>
      <c r="G76" s="159"/>
      <c r="H76" s="157">
        <f t="shared" si="2"/>
        <v>5000</v>
      </c>
    </row>
    <row r="77" spans="1:8" ht="12.75" customHeight="1">
      <c r="A77" s="169">
        <v>39667</v>
      </c>
      <c r="B77" s="167" t="s">
        <v>751</v>
      </c>
      <c r="C77" s="157">
        <v>5000</v>
      </c>
      <c r="D77" s="158"/>
      <c r="E77" s="158"/>
      <c r="F77" s="159"/>
      <c r="G77" s="159"/>
      <c r="H77" s="157">
        <f t="shared" si="2"/>
        <v>5000</v>
      </c>
    </row>
    <row r="78" spans="1:8" ht="12.75" customHeight="1">
      <c r="A78" s="169">
        <v>39667</v>
      </c>
      <c r="B78" s="167" t="s">
        <v>876</v>
      </c>
      <c r="C78" s="157">
        <v>5000</v>
      </c>
      <c r="D78" s="160"/>
      <c r="E78" s="160"/>
      <c r="F78" s="159"/>
      <c r="G78" s="159"/>
      <c r="H78" s="153">
        <f t="shared" si="2"/>
        <v>5000</v>
      </c>
    </row>
    <row r="79" spans="1:8" ht="12.75" customHeight="1">
      <c r="A79" s="169">
        <v>39667</v>
      </c>
      <c r="B79" s="167" t="s">
        <v>877</v>
      </c>
      <c r="C79" s="157">
        <v>5000</v>
      </c>
      <c r="D79" s="158"/>
      <c r="E79" s="158"/>
      <c r="F79" s="159"/>
      <c r="G79" s="159"/>
      <c r="H79" s="157">
        <f t="shared" si="2"/>
        <v>5000</v>
      </c>
    </row>
    <row r="80" spans="1:8" ht="12.75" customHeight="1">
      <c r="A80" s="169">
        <v>39667</v>
      </c>
      <c r="B80" s="167" t="s">
        <v>878</v>
      </c>
      <c r="C80" s="157">
        <v>5000</v>
      </c>
      <c r="D80" s="160"/>
      <c r="E80" s="160"/>
      <c r="F80" s="158"/>
      <c r="G80" s="158"/>
      <c r="H80" s="153">
        <f t="shared" si="2"/>
        <v>5000</v>
      </c>
    </row>
    <row r="81" spans="1:8" ht="12.75" customHeight="1">
      <c r="A81" s="169">
        <v>39667</v>
      </c>
      <c r="B81" s="167" t="s">
        <v>879</v>
      </c>
      <c r="C81" s="157">
        <v>5000</v>
      </c>
      <c r="D81" s="158"/>
      <c r="E81" s="158"/>
      <c r="F81" s="159"/>
      <c r="G81" s="159"/>
      <c r="H81" s="157">
        <f t="shared" si="2"/>
        <v>5000</v>
      </c>
    </row>
    <row r="82" spans="1:8" ht="12.75" customHeight="1">
      <c r="A82" s="169">
        <v>39667</v>
      </c>
      <c r="B82" s="167" t="s">
        <v>680</v>
      </c>
      <c r="C82" s="153">
        <v>4968.95</v>
      </c>
      <c r="D82" s="158"/>
      <c r="E82" s="158"/>
      <c r="F82" s="159"/>
      <c r="G82" s="159"/>
      <c r="H82" s="157">
        <f t="shared" si="2"/>
        <v>4968.95</v>
      </c>
    </row>
    <row r="83" spans="1:8" ht="12.75" customHeight="1">
      <c r="A83" s="169">
        <v>39667</v>
      </c>
      <c r="B83" s="167" t="s">
        <v>660</v>
      </c>
      <c r="C83" s="153">
        <v>4866</v>
      </c>
      <c r="D83" s="158"/>
      <c r="E83" s="158"/>
      <c r="F83" s="159"/>
      <c r="G83" s="159"/>
      <c r="H83" s="157">
        <f t="shared" si="2"/>
        <v>4866</v>
      </c>
    </row>
    <row r="84" spans="1:8" ht="12.75" customHeight="1">
      <c r="A84" s="169">
        <v>39667</v>
      </c>
      <c r="B84" s="167" t="s">
        <v>659</v>
      </c>
      <c r="C84" s="153">
        <v>4805</v>
      </c>
      <c r="D84" s="160"/>
      <c r="E84" s="160"/>
      <c r="F84" s="158"/>
      <c r="G84" s="158"/>
      <c r="H84" s="153">
        <f t="shared" si="2"/>
        <v>4805</v>
      </c>
    </row>
    <row r="85" spans="1:8" ht="12.75" customHeight="1">
      <c r="A85" s="169">
        <v>39667</v>
      </c>
      <c r="B85" s="167" t="s">
        <v>643</v>
      </c>
      <c r="C85" s="157">
        <v>4492.42</v>
      </c>
      <c r="D85" s="160"/>
      <c r="E85" s="160"/>
      <c r="F85" s="158"/>
      <c r="G85" s="158"/>
      <c r="H85" s="153">
        <f t="shared" si="2"/>
        <v>4492.42</v>
      </c>
    </row>
    <row r="86" spans="1:8" ht="12.75" customHeight="1">
      <c r="A86" s="169">
        <v>39667</v>
      </c>
      <c r="B86" s="167" t="s">
        <v>658</v>
      </c>
      <c r="C86" s="157">
        <v>4447.55</v>
      </c>
      <c r="D86" s="158"/>
      <c r="E86" s="158"/>
      <c r="F86" s="159"/>
      <c r="G86" s="159"/>
      <c r="H86" s="157">
        <f t="shared" si="2"/>
        <v>4447.55</v>
      </c>
    </row>
    <row r="87" spans="1:8" ht="12.75" customHeight="1">
      <c r="A87" s="169">
        <v>39667</v>
      </c>
      <c r="B87" s="167" t="s">
        <v>880</v>
      </c>
      <c r="C87" s="153">
        <v>4240</v>
      </c>
      <c r="D87" s="158"/>
      <c r="E87" s="158"/>
      <c r="F87" s="159"/>
      <c r="G87" s="159"/>
      <c r="H87" s="157">
        <f t="shared" si="2"/>
        <v>4240</v>
      </c>
    </row>
    <row r="88" spans="1:8" ht="12.75" customHeight="1">
      <c r="A88" s="169">
        <v>39667</v>
      </c>
      <c r="B88" s="167" t="s">
        <v>669</v>
      </c>
      <c r="C88" s="153">
        <v>4065.54</v>
      </c>
      <c r="D88" s="160"/>
      <c r="E88" s="160"/>
      <c r="F88" s="158"/>
      <c r="G88" s="158"/>
      <c r="H88" s="153">
        <f t="shared" si="2"/>
        <v>4065.54</v>
      </c>
    </row>
    <row r="89" spans="1:8" ht="12.75" customHeight="1">
      <c r="A89" s="169">
        <v>39667</v>
      </c>
      <c r="B89" s="167" t="s">
        <v>881</v>
      </c>
      <c r="C89" s="153">
        <v>4000</v>
      </c>
      <c r="D89" s="158"/>
      <c r="E89" s="158"/>
      <c r="F89" s="159"/>
      <c r="G89" s="159"/>
      <c r="H89" s="157">
        <f t="shared" si="2"/>
        <v>4000</v>
      </c>
    </row>
    <row r="90" spans="1:8" ht="12.75" customHeight="1">
      <c r="A90" s="169">
        <v>39667</v>
      </c>
      <c r="B90" s="167" t="s">
        <v>657</v>
      </c>
      <c r="C90" s="157">
        <v>3680</v>
      </c>
      <c r="D90" s="158"/>
      <c r="E90" s="158"/>
      <c r="F90" s="159"/>
      <c r="G90" s="159"/>
      <c r="H90" s="157">
        <f t="shared" si="2"/>
        <v>3680</v>
      </c>
    </row>
    <row r="91" spans="1:8" ht="12.75" customHeight="1">
      <c r="A91" s="169">
        <v>39667</v>
      </c>
      <c r="B91" s="167" t="s">
        <v>656</v>
      </c>
      <c r="C91" s="157">
        <v>3633.71</v>
      </c>
      <c r="D91" s="160"/>
      <c r="E91" s="160"/>
      <c r="F91" s="158"/>
      <c r="G91" s="158"/>
      <c r="H91" s="153">
        <f t="shared" si="2"/>
        <v>3633.71</v>
      </c>
    </row>
    <row r="92" spans="1:8" ht="12.75" customHeight="1">
      <c r="A92" s="169">
        <v>39667</v>
      </c>
      <c r="B92" s="167" t="s">
        <v>882</v>
      </c>
      <c r="C92" s="157">
        <v>3500</v>
      </c>
      <c r="D92" s="160"/>
      <c r="E92" s="160"/>
      <c r="F92" s="158"/>
      <c r="G92" s="158"/>
      <c r="H92" s="153">
        <f t="shared" si="2"/>
        <v>3500</v>
      </c>
    </row>
    <row r="93" spans="1:8" ht="12.75" customHeight="1">
      <c r="A93" s="169">
        <v>39667</v>
      </c>
      <c r="B93" s="167" t="s">
        <v>2009</v>
      </c>
      <c r="C93" s="162">
        <v>3379</v>
      </c>
      <c r="D93" s="158"/>
      <c r="E93" s="158"/>
      <c r="F93" s="159"/>
      <c r="G93" s="159"/>
      <c r="H93" s="157">
        <f t="shared" si="2"/>
        <v>3379</v>
      </c>
    </row>
    <row r="94" spans="1:8" ht="12.75" customHeight="1">
      <c r="A94" s="169">
        <v>39667</v>
      </c>
      <c r="B94" s="167" t="s">
        <v>883</v>
      </c>
      <c r="C94" s="162">
        <v>3340</v>
      </c>
      <c r="D94" s="158"/>
      <c r="E94" s="158"/>
      <c r="F94" s="159"/>
      <c r="G94" s="159"/>
      <c r="H94" s="157">
        <f t="shared" si="2"/>
        <v>3340</v>
      </c>
    </row>
    <row r="95" spans="1:8" ht="12.75" customHeight="1">
      <c r="A95" s="169">
        <v>39667</v>
      </c>
      <c r="B95" s="167" t="s">
        <v>889</v>
      </c>
      <c r="C95" s="157">
        <v>3220</v>
      </c>
      <c r="D95" s="158"/>
      <c r="E95" s="158"/>
      <c r="F95" s="159"/>
      <c r="G95" s="159"/>
      <c r="H95" s="157">
        <f t="shared" si="2"/>
        <v>3220</v>
      </c>
    </row>
    <row r="96" spans="1:8" ht="12.75" customHeight="1">
      <c r="A96" s="169">
        <v>39667</v>
      </c>
      <c r="B96" s="167" t="s">
        <v>901</v>
      </c>
      <c r="C96" s="157">
        <v>3200</v>
      </c>
      <c r="D96" s="158"/>
      <c r="E96" s="158"/>
      <c r="F96" s="159"/>
      <c r="G96" s="159"/>
      <c r="H96" s="157">
        <f t="shared" si="2"/>
        <v>3200</v>
      </c>
    </row>
    <row r="97" spans="1:8" ht="12.75" customHeight="1">
      <c r="A97" s="169">
        <v>39667</v>
      </c>
      <c r="B97" s="167" t="s">
        <v>679</v>
      </c>
      <c r="C97" s="157">
        <v>3170.29</v>
      </c>
      <c r="D97" s="157"/>
      <c r="E97" s="159"/>
      <c r="F97" s="158"/>
      <c r="G97" s="158"/>
      <c r="H97" s="153">
        <f t="shared" si="2"/>
        <v>3170.29</v>
      </c>
    </row>
    <row r="98" spans="1:8" ht="12.75" customHeight="1">
      <c r="A98" s="169">
        <v>39667</v>
      </c>
      <c r="B98" s="167" t="s">
        <v>902</v>
      </c>
      <c r="C98" s="157">
        <v>3000</v>
      </c>
      <c r="D98" s="158"/>
      <c r="E98" s="158"/>
      <c r="F98" s="159"/>
      <c r="G98" s="159"/>
      <c r="H98" s="157">
        <f t="shared" si="2"/>
        <v>3000</v>
      </c>
    </row>
    <row r="99" spans="1:8" ht="12.75" customHeight="1">
      <c r="A99" s="169">
        <v>39667</v>
      </c>
      <c r="B99" s="167" t="s">
        <v>903</v>
      </c>
      <c r="C99" s="157">
        <v>3000</v>
      </c>
      <c r="D99" s="158"/>
      <c r="E99" s="158"/>
      <c r="F99" s="159"/>
      <c r="G99" s="159"/>
      <c r="H99" s="157">
        <f t="shared" si="2"/>
        <v>3000</v>
      </c>
    </row>
    <row r="100" spans="1:8" ht="12.75" customHeight="1">
      <c r="A100" s="169">
        <v>39667</v>
      </c>
      <c r="B100" s="167" t="s">
        <v>904</v>
      </c>
      <c r="C100" s="157">
        <v>3000</v>
      </c>
      <c r="D100" s="158"/>
      <c r="E100" s="158"/>
      <c r="F100" s="159"/>
      <c r="G100" s="159"/>
      <c r="H100" s="157">
        <f t="shared" si="2"/>
        <v>3000</v>
      </c>
    </row>
    <row r="101" spans="1:8" ht="12.75" customHeight="1">
      <c r="A101" s="169">
        <v>39667</v>
      </c>
      <c r="B101" s="167" t="s">
        <v>905</v>
      </c>
      <c r="C101" s="157">
        <v>3000</v>
      </c>
      <c r="D101" s="160"/>
      <c r="E101" s="160"/>
      <c r="F101" s="159"/>
      <c r="G101" s="159"/>
      <c r="H101" s="153">
        <f t="shared" si="2"/>
        <v>3000</v>
      </c>
    </row>
    <row r="102" spans="1:8" ht="12.75" customHeight="1">
      <c r="A102" s="169">
        <v>39667</v>
      </c>
      <c r="B102" s="168" t="s">
        <v>906</v>
      </c>
      <c r="C102" s="157">
        <v>3000</v>
      </c>
      <c r="D102" s="160"/>
      <c r="E102" s="160"/>
      <c r="F102" s="159"/>
      <c r="G102" s="159"/>
      <c r="H102" s="153">
        <f t="shared" si="2"/>
        <v>3000</v>
      </c>
    </row>
    <row r="103" spans="1:8" ht="12.75" customHeight="1">
      <c r="A103" s="169">
        <v>39667</v>
      </c>
      <c r="B103" s="167" t="s">
        <v>907</v>
      </c>
      <c r="C103" s="157">
        <v>3000</v>
      </c>
      <c r="D103" s="160"/>
      <c r="E103" s="160"/>
      <c r="F103" s="159"/>
      <c r="G103" s="159"/>
      <c r="H103" s="153">
        <f t="shared" si="2"/>
        <v>3000</v>
      </c>
    </row>
    <row r="104" spans="1:8" ht="12.75" customHeight="1">
      <c r="A104" s="169">
        <v>39667</v>
      </c>
      <c r="B104" s="167" t="s">
        <v>908</v>
      </c>
      <c r="C104" s="157">
        <v>3000</v>
      </c>
      <c r="D104" s="160"/>
      <c r="E104" s="160"/>
      <c r="F104" s="159"/>
      <c r="G104" s="159"/>
      <c r="H104" s="153">
        <f t="shared" si="2"/>
        <v>3000</v>
      </c>
    </row>
    <row r="105" spans="1:8" ht="12.75" customHeight="1">
      <c r="A105" s="169">
        <v>39667</v>
      </c>
      <c r="B105" s="167" t="s">
        <v>909</v>
      </c>
      <c r="C105" s="157">
        <v>3000</v>
      </c>
      <c r="D105" s="160"/>
      <c r="E105" s="160"/>
      <c r="F105" s="159"/>
      <c r="G105" s="159"/>
      <c r="H105" s="153">
        <f t="shared" si="2"/>
        <v>3000</v>
      </c>
    </row>
    <row r="106" spans="1:8" ht="12.75" customHeight="1">
      <c r="A106" s="169">
        <v>39667</v>
      </c>
      <c r="B106" s="167" t="s">
        <v>910</v>
      </c>
      <c r="C106" s="157">
        <v>3000</v>
      </c>
      <c r="D106" s="160"/>
      <c r="E106" s="160"/>
      <c r="F106" s="159"/>
      <c r="G106" s="159"/>
      <c r="H106" s="153">
        <f t="shared" si="2"/>
        <v>3000</v>
      </c>
    </row>
    <row r="107" spans="1:8" ht="12.75" customHeight="1">
      <c r="A107" s="169">
        <v>39667</v>
      </c>
      <c r="B107" s="167" t="s">
        <v>911</v>
      </c>
      <c r="C107" s="157">
        <v>3000</v>
      </c>
      <c r="D107" s="160"/>
      <c r="E107" s="160"/>
      <c r="F107" s="159"/>
      <c r="G107" s="159"/>
      <c r="H107" s="153">
        <f aca="true" t="shared" si="3" ref="H107:H136">E107+G107+C107</f>
        <v>3000</v>
      </c>
    </row>
    <row r="108" spans="1:8" ht="12.75" customHeight="1">
      <c r="A108" s="169">
        <v>39667</v>
      </c>
      <c r="B108" s="167" t="s">
        <v>655</v>
      </c>
      <c r="C108" s="157">
        <v>2884</v>
      </c>
      <c r="D108" s="160"/>
      <c r="E108" s="160"/>
      <c r="F108" s="159"/>
      <c r="G108" s="159"/>
      <c r="H108" s="153">
        <f t="shared" si="3"/>
        <v>2884</v>
      </c>
    </row>
    <row r="109" spans="1:8" ht="12.75" customHeight="1">
      <c r="A109" s="169">
        <v>39667</v>
      </c>
      <c r="B109" s="167" t="s">
        <v>678</v>
      </c>
      <c r="C109" s="157">
        <v>2745</v>
      </c>
      <c r="D109" s="160"/>
      <c r="E109" s="160"/>
      <c r="F109" s="159"/>
      <c r="G109" s="159"/>
      <c r="H109" s="153">
        <f t="shared" si="3"/>
        <v>2745</v>
      </c>
    </row>
    <row r="110" spans="1:8" ht="12.75" customHeight="1">
      <c r="A110" s="169">
        <v>39667</v>
      </c>
      <c r="B110" s="167" t="s">
        <v>912</v>
      </c>
      <c r="C110" s="157">
        <v>2604.17</v>
      </c>
      <c r="D110" s="160"/>
      <c r="E110" s="160"/>
      <c r="F110" s="159"/>
      <c r="G110" s="159"/>
      <c r="H110" s="153">
        <f t="shared" si="3"/>
        <v>2604.17</v>
      </c>
    </row>
    <row r="111" spans="1:8" ht="12.75" customHeight="1">
      <c r="A111" s="169">
        <v>39667</v>
      </c>
      <c r="B111" s="167" t="s">
        <v>645</v>
      </c>
      <c r="C111" s="157">
        <v>2593.15</v>
      </c>
      <c r="D111" s="160"/>
      <c r="E111" s="160"/>
      <c r="F111" s="159"/>
      <c r="G111" s="159"/>
      <c r="H111" s="153">
        <f t="shared" si="3"/>
        <v>2593.15</v>
      </c>
    </row>
    <row r="112" spans="1:8" ht="12.75" customHeight="1">
      <c r="A112" s="169">
        <v>39667</v>
      </c>
      <c r="B112" s="167" t="s">
        <v>913</v>
      </c>
      <c r="C112" s="157">
        <v>2500</v>
      </c>
      <c r="D112" s="160"/>
      <c r="E112" s="160"/>
      <c r="F112" s="159"/>
      <c r="G112" s="159"/>
      <c r="H112" s="153">
        <f t="shared" si="3"/>
        <v>2500</v>
      </c>
    </row>
    <row r="113" spans="1:8" ht="12.75" customHeight="1">
      <c r="A113" s="169">
        <v>39667</v>
      </c>
      <c r="B113" s="167" t="s">
        <v>914</v>
      </c>
      <c r="C113" s="153">
        <v>2500</v>
      </c>
      <c r="D113" s="160"/>
      <c r="E113" s="160"/>
      <c r="F113" s="159"/>
      <c r="G113" s="159"/>
      <c r="H113" s="153">
        <f t="shared" si="3"/>
        <v>2500</v>
      </c>
    </row>
    <row r="114" spans="1:8" ht="12.75" customHeight="1">
      <c r="A114" s="169">
        <v>39667</v>
      </c>
      <c r="B114" s="167" t="s">
        <v>654</v>
      </c>
      <c r="C114" s="157">
        <v>2349</v>
      </c>
      <c r="D114" s="160"/>
      <c r="E114" s="160"/>
      <c r="F114" s="159"/>
      <c r="G114" s="159"/>
      <c r="H114" s="153">
        <f t="shared" si="3"/>
        <v>2349</v>
      </c>
    </row>
    <row r="115" spans="1:8" ht="12.75" customHeight="1">
      <c r="A115" s="169">
        <v>39667</v>
      </c>
      <c r="B115" s="167" t="s">
        <v>634</v>
      </c>
      <c r="C115" s="157">
        <v>2344.28</v>
      </c>
      <c r="D115" s="160"/>
      <c r="E115" s="160"/>
      <c r="F115" s="159"/>
      <c r="G115" s="159"/>
      <c r="H115" s="153">
        <f t="shared" si="3"/>
        <v>2344.28</v>
      </c>
    </row>
    <row r="116" spans="1:8" ht="12.75" customHeight="1">
      <c r="A116" s="169">
        <v>39667</v>
      </c>
      <c r="B116" s="167" t="s">
        <v>653</v>
      </c>
      <c r="C116" s="153">
        <v>2270</v>
      </c>
      <c r="D116" s="160"/>
      <c r="E116" s="160"/>
      <c r="F116" s="159"/>
      <c r="G116" s="159"/>
      <c r="H116" s="153">
        <f t="shared" si="3"/>
        <v>2270</v>
      </c>
    </row>
    <row r="117" spans="1:8" ht="12.75" customHeight="1">
      <c r="A117" s="169">
        <v>39667</v>
      </c>
      <c r="B117" s="167" t="s">
        <v>717</v>
      </c>
      <c r="C117" s="153">
        <v>2267</v>
      </c>
      <c r="D117" s="160"/>
      <c r="E117" s="160"/>
      <c r="F117" s="159"/>
      <c r="G117" s="159"/>
      <c r="H117" s="153">
        <f t="shared" si="3"/>
        <v>2267</v>
      </c>
    </row>
    <row r="118" spans="1:8" ht="12.75" customHeight="1">
      <c r="A118" s="169">
        <v>39667</v>
      </c>
      <c r="B118" s="167" t="s">
        <v>915</v>
      </c>
      <c r="C118" s="153">
        <v>2000</v>
      </c>
      <c r="D118" s="160"/>
      <c r="E118" s="160"/>
      <c r="F118" s="159"/>
      <c r="G118" s="159"/>
      <c r="H118" s="153">
        <f t="shared" si="3"/>
        <v>2000</v>
      </c>
    </row>
    <row r="119" spans="1:8" ht="12.75" customHeight="1">
      <c r="A119" s="169">
        <v>39667</v>
      </c>
      <c r="B119" s="167" t="s">
        <v>916</v>
      </c>
      <c r="C119" s="153">
        <v>2000</v>
      </c>
      <c r="D119" s="160"/>
      <c r="E119" s="160"/>
      <c r="F119" s="159"/>
      <c r="G119" s="159"/>
      <c r="H119" s="153">
        <f t="shared" si="3"/>
        <v>2000</v>
      </c>
    </row>
    <row r="120" spans="1:8" ht="12.75" customHeight="1">
      <c r="A120" s="169">
        <v>39667</v>
      </c>
      <c r="B120" s="167" t="s">
        <v>917</v>
      </c>
      <c r="C120" s="153">
        <v>2000</v>
      </c>
      <c r="D120" s="160"/>
      <c r="E120" s="160"/>
      <c r="F120" s="159"/>
      <c r="G120" s="159"/>
      <c r="H120" s="153">
        <f t="shared" si="3"/>
        <v>2000</v>
      </c>
    </row>
    <row r="121" spans="1:8" ht="12.75" customHeight="1">
      <c r="A121" s="169">
        <v>39667</v>
      </c>
      <c r="B121" s="167" t="s">
        <v>918</v>
      </c>
      <c r="C121" s="153">
        <v>2000</v>
      </c>
      <c r="D121" s="160"/>
      <c r="E121" s="160"/>
      <c r="F121" s="159"/>
      <c r="G121" s="159"/>
      <c r="H121" s="153">
        <f t="shared" si="3"/>
        <v>2000</v>
      </c>
    </row>
    <row r="122" spans="1:8" ht="12.75" customHeight="1">
      <c r="A122" s="169">
        <v>39667</v>
      </c>
      <c r="B122" s="168" t="s">
        <v>919</v>
      </c>
      <c r="C122" s="153">
        <v>2000</v>
      </c>
      <c r="D122" s="160"/>
      <c r="E122" s="160"/>
      <c r="F122" s="159"/>
      <c r="G122" s="159"/>
      <c r="H122" s="153">
        <f t="shared" si="3"/>
        <v>2000</v>
      </c>
    </row>
    <row r="123" spans="1:8" ht="12.75" customHeight="1">
      <c r="A123" s="169">
        <v>39667</v>
      </c>
      <c r="B123" s="167" t="s">
        <v>920</v>
      </c>
      <c r="C123" s="153">
        <v>2000</v>
      </c>
      <c r="D123" s="160"/>
      <c r="E123" s="160"/>
      <c r="F123" s="159"/>
      <c r="G123" s="159"/>
      <c r="H123" s="153">
        <f t="shared" si="3"/>
        <v>2000</v>
      </c>
    </row>
    <row r="124" spans="1:8" ht="12.75" customHeight="1">
      <c r="A124" s="169">
        <v>39667</v>
      </c>
      <c r="B124" s="167" t="s">
        <v>921</v>
      </c>
      <c r="C124" s="153">
        <v>2000</v>
      </c>
      <c r="D124" s="160"/>
      <c r="E124" s="160"/>
      <c r="F124" s="159"/>
      <c r="G124" s="159"/>
      <c r="H124" s="153">
        <f t="shared" si="3"/>
        <v>2000</v>
      </c>
    </row>
    <row r="125" spans="1:8" ht="12.75" customHeight="1">
      <c r="A125" s="169">
        <v>39667</v>
      </c>
      <c r="B125" s="167" t="s">
        <v>922</v>
      </c>
      <c r="C125" s="153">
        <v>2000</v>
      </c>
      <c r="D125" s="160"/>
      <c r="E125" s="160"/>
      <c r="F125" s="159"/>
      <c r="G125" s="159"/>
      <c r="H125" s="153">
        <f t="shared" si="3"/>
        <v>2000</v>
      </c>
    </row>
    <row r="126" spans="1:8" ht="12.75" customHeight="1">
      <c r="A126" s="169">
        <v>39667</v>
      </c>
      <c r="B126" s="167" t="s">
        <v>923</v>
      </c>
      <c r="C126" s="153">
        <v>2000</v>
      </c>
      <c r="D126" s="160"/>
      <c r="E126" s="160"/>
      <c r="F126" s="159"/>
      <c r="G126" s="159"/>
      <c r="H126" s="153">
        <f t="shared" si="3"/>
        <v>2000</v>
      </c>
    </row>
    <row r="127" spans="1:8" ht="12.75" customHeight="1">
      <c r="A127" s="169">
        <v>39667</v>
      </c>
      <c r="B127" s="167" t="s">
        <v>924</v>
      </c>
      <c r="C127" s="153">
        <v>2000</v>
      </c>
      <c r="D127" s="160"/>
      <c r="E127" s="160"/>
      <c r="F127" s="159"/>
      <c r="G127" s="159"/>
      <c r="H127" s="153">
        <f t="shared" si="3"/>
        <v>2000</v>
      </c>
    </row>
    <row r="128" spans="1:8" ht="12.75" customHeight="1">
      <c r="A128" s="169">
        <v>39667</v>
      </c>
      <c r="B128" s="167" t="s">
        <v>925</v>
      </c>
      <c r="C128" s="153">
        <v>2000</v>
      </c>
      <c r="D128" s="160"/>
      <c r="E128" s="160"/>
      <c r="F128" s="159"/>
      <c r="G128" s="159"/>
      <c r="H128" s="153">
        <f t="shared" si="3"/>
        <v>2000</v>
      </c>
    </row>
    <row r="129" spans="1:8" ht="12.75" customHeight="1">
      <c r="A129" s="169">
        <v>39667</v>
      </c>
      <c r="B129" s="167" t="s">
        <v>689</v>
      </c>
      <c r="C129" s="153">
        <v>1800</v>
      </c>
      <c r="D129" s="160"/>
      <c r="E129" s="160"/>
      <c r="F129" s="159"/>
      <c r="G129" s="159"/>
      <c r="H129" s="153">
        <f t="shared" si="3"/>
        <v>1800</v>
      </c>
    </row>
    <row r="130" spans="1:8" ht="12.75" customHeight="1">
      <c r="A130" s="169">
        <v>39667</v>
      </c>
      <c r="B130" s="167" t="s">
        <v>926</v>
      </c>
      <c r="C130" s="153">
        <v>1750</v>
      </c>
      <c r="D130" s="160"/>
      <c r="E130" s="160"/>
      <c r="F130" s="159"/>
      <c r="G130" s="159"/>
      <c r="H130" s="153">
        <f t="shared" si="3"/>
        <v>1750</v>
      </c>
    </row>
    <row r="131" spans="1:8" ht="12.75" customHeight="1">
      <c r="A131" s="169">
        <v>39667</v>
      </c>
      <c r="B131" s="167" t="s">
        <v>670</v>
      </c>
      <c r="C131" s="153">
        <v>1646</v>
      </c>
      <c r="D131" s="160"/>
      <c r="E131" s="160"/>
      <c r="F131" s="159"/>
      <c r="G131" s="159"/>
      <c r="H131" s="153">
        <f t="shared" si="3"/>
        <v>1646</v>
      </c>
    </row>
    <row r="132" spans="1:8" ht="12.75" customHeight="1">
      <c r="A132" s="169">
        <v>39667</v>
      </c>
      <c r="B132" s="167" t="s">
        <v>927</v>
      </c>
      <c r="C132" s="153">
        <v>1574</v>
      </c>
      <c r="D132" s="160"/>
      <c r="E132" s="160"/>
      <c r="F132" s="159"/>
      <c r="G132" s="159"/>
      <c r="H132" s="153">
        <f t="shared" si="3"/>
        <v>1574</v>
      </c>
    </row>
    <row r="133" spans="1:8" ht="12.75" customHeight="1">
      <c r="A133" s="169">
        <v>39667</v>
      </c>
      <c r="B133" s="167" t="s">
        <v>928</v>
      </c>
      <c r="C133" s="153">
        <v>1500</v>
      </c>
      <c r="D133" s="160"/>
      <c r="E133" s="160"/>
      <c r="F133" s="159"/>
      <c r="G133" s="159"/>
      <c r="H133" s="153">
        <f t="shared" si="3"/>
        <v>1500</v>
      </c>
    </row>
    <row r="134" spans="1:8" ht="12.75" customHeight="1">
      <c r="A134" s="169">
        <v>39667</v>
      </c>
      <c r="B134" s="167" t="s">
        <v>929</v>
      </c>
      <c r="C134" s="153">
        <v>1500</v>
      </c>
      <c r="D134" s="160"/>
      <c r="E134" s="160"/>
      <c r="F134" s="159"/>
      <c r="G134" s="159"/>
      <c r="H134" s="153">
        <f t="shared" si="3"/>
        <v>1500</v>
      </c>
    </row>
    <row r="135" spans="1:8" ht="12.75" customHeight="1">
      <c r="A135" s="169">
        <v>39667</v>
      </c>
      <c r="B135" s="167" t="s">
        <v>690</v>
      </c>
      <c r="C135" s="153">
        <v>1500</v>
      </c>
      <c r="D135" s="160"/>
      <c r="E135" s="160"/>
      <c r="F135" s="159"/>
      <c r="G135" s="159"/>
      <c r="H135" s="153">
        <f t="shared" si="3"/>
        <v>1500</v>
      </c>
    </row>
    <row r="136" spans="1:8" ht="12.75" customHeight="1">
      <c r="A136" s="169">
        <v>39667</v>
      </c>
      <c r="B136" s="167" t="s">
        <v>930</v>
      </c>
      <c r="C136" s="153">
        <v>1500</v>
      </c>
      <c r="D136" s="160"/>
      <c r="E136" s="160"/>
      <c r="F136" s="159"/>
      <c r="G136" s="159"/>
      <c r="H136" s="153">
        <f t="shared" si="3"/>
        <v>1500</v>
      </c>
    </row>
    <row r="137" spans="1:8" ht="12.75" customHeight="1">
      <c r="A137" s="169">
        <v>39667</v>
      </c>
      <c r="B137" s="167" t="s">
        <v>652</v>
      </c>
      <c r="C137" s="153">
        <v>1470</v>
      </c>
      <c r="D137" s="160"/>
      <c r="E137" s="160"/>
      <c r="F137" s="159"/>
      <c r="G137" s="159"/>
      <c r="H137" s="153">
        <f>E137+G137+C139</f>
        <v>1141</v>
      </c>
    </row>
    <row r="138" spans="1:8" ht="12.75" customHeight="1">
      <c r="A138" s="169">
        <v>39667</v>
      </c>
      <c r="B138" s="167" t="s">
        <v>651</v>
      </c>
      <c r="C138" s="157">
        <v>1228</v>
      </c>
      <c r="D138" s="160"/>
      <c r="E138" s="160"/>
      <c r="F138" s="159"/>
      <c r="G138" s="159"/>
      <c r="H138" s="153">
        <f>E138+G138+C140</f>
        <v>1052</v>
      </c>
    </row>
    <row r="139" spans="1:8" ht="12.75" customHeight="1">
      <c r="A139" s="169">
        <v>39667</v>
      </c>
      <c r="B139" s="167" t="s">
        <v>931</v>
      </c>
      <c r="C139" s="157">
        <v>1141</v>
      </c>
      <c r="D139" s="160"/>
      <c r="E139" s="160"/>
      <c r="F139" s="159"/>
      <c r="G139" s="159"/>
      <c r="H139" s="153">
        <f>E139+G139+C141</f>
        <v>1000</v>
      </c>
    </row>
    <row r="140" spans="1:8" ht="12.75" customHeight="1">
      <c r="A140" s="169">
        <v>39667</v>
      </c>
      <c r="B140" s="167" t="s">
        <v>932</v>
      </c>
      <c r="C140" s="157">
        <v>1052</v>
      </c>
      <c r="D140" s="160"/>
      <c r="E140" s="160"/>
      <c r="F140" s="159"/>
      <c r="G140" s="159"/>
      <c r="H140" s="153">
        <f aca="true" t="shared" si="4" ref="H140:H171">E140+G140+C140</f>
        <v>1052</v>
      </c>
    </row>
    <row r="141" spans="1:8" ht="12.75" customHeight="1">
      <c r="A141" s="169">
        <v>39667</v>
      </c>
      <c r="B141" s="167" t="s">
        <v>961</v>
      </c>
      <c r="C141" s="153">
        <v>1000</v>
      </c>
      <c r="D141" s="160"/>
      <c r="E141" s="160"/>
      <c r="F141" s="159"/>
      <c r="G141" s="159"/>
      <c r="H141" s="153">
        <f t="shared" si="4"/>
        <v>1000</v>
      </c>
    </row>
    <row r="142" spans="1:8" ht="12.75" customHeight="1">
      <c r="A142" s="169">
        <v>39667</v>
      </c>
      <c r="B142" s="167" t="s">
        <v>691</v>
      </c>
      <c r="C142" s="153">
        <v>1000</v>
      </c>
      <c r="D142" s="160"/>
      <c r="E142" s="160"/>
      <c r="F142" s="159"/>
      <c r="G142" s="159"/>
      <c r="H142" s="153">
        <f t="shared" si="4"/>
        <v>1000</v>
      </c>
    </row>
    <row r="143" spans="1:8" ht="12.75" customHeight="1">
      <c r="A143" s="169">
        <v>39667</v>
      </c>
      <c r="B143" s="167" t="s">
        <v>962</v>
      </c>
      <c r="C143" s="153">
        <v>1000</v>
      </c>
      <c r="D143" s="160"/>
      <c r="E143" s="160"/>
      <c r="F143" s="159"/>
      <c r="G143" s="159"/>
      <c r="H143" s="153">
        <f t="shared" si="4"/>
        <v>1000</v>
      </c>
    </row>
    <row r="144" spans="1:8" ht="12.75" customHeight="1">
      <c r="A144" s="169">
        <v>39667</v>
      </c>
      <c r="B144" s="167" t="s">
        <v>963</v>
      </c>
      <c r="C144" s="153">
        <v>1000</v>
      </c>
      <c r="D144" s="160"/>
      <c r="E144" s="160"/>
      <c r="F144" s="159"/>
      <c r="G144" s="159"/>
      <c r="H144" s="153">
        <f t="shared" si="4"/>
        <v>1000</v>
      </c>
    </row>
    <row r="145" spans="1:8" ht="12.75" customHeight="1">
      <c r="A145" s="169">
        <v>39667</v>
      </c>
      <c r="B145" s="167" t="s">
        <v>964</v>
      </c>
      <c r="C145" s="153">
        <v>1000</v>
      </c>
      <c r="D145" s="160"/>
      <c r="E145" s="160"/>
      <c r="F145" s="159"/>
      <c r="G145" s="159"/>
      <c r="H145" s="153">
        <f t="shared" si="4"/>
        <v>1000</v>
      </c>
    </row>
    <row r="146" spans="1:8" ht="12.75" customHeight="1">
      <c r="A146" s="169">
        <v>39667</v>
      </c>
      <c r="B146" s="167" t="s">
        <v>965</v>
      </c>
      <c r="C146" s="153">
        <v>1000</v>
      </c>
      <c r="D146" s="160"/>
      <c r="E146" s="160"/>
      <c r="F146" s="159"/>
      <c r="G146" s="159"/>
      <c r="H146" s="153">
        <f t="shared" si="4"/>
        <v>1000</v>
      </c>
    </row>
    <row r="147" spans="1:8" ht="12.75" customHeight="1">
      <c r="A147" s="169">
        <v>39667</v>
      </c>
      <c r="B147" s="167" t="s">
        <v>966</v>
      </c>
      <c r="C147" s="153">
        <v>1000</v>
      </c>
      <c r="D147" s="160"/>
      <c r="E147" s="160"/>
      <c r="F147" s="159"/>
      <c r="G147" s="159"/>
      <c r="H147" s="153">
        <f t="shared" si="4"/>
        <v>1000</v>
      </c>
    </row>
    <row r="148" spans="1:8" ht="12.75" customHeight="1">
      <c r="A148" s="169">
        <v>39667</v>
      </c>
      <c r="B148" s="167" t="s">
        <v>967</v>
      </c>
      <c r="C148" s="153">
        <v>1000</v>
      </c>
      <c r="D148" s="160"/>
      <c r="E148" s="160"/>
      <c r="F148" s="159"/>
      <c r="G148" s="159"/>
      <c r="H148" s="153">
        <f t="shared" si="4"/>
        <v>1000</v>
      </c>
    </row>
    <row r="149" spans="1:8" ht="12.75" customHeight="1">
      <c r="A149" s="169">
        <v>39667</v>
      </c>
      <c r="B149" s="167" t="s">
        <v>968</v>
      </c>
      <c r="C149" s="153">
        <v>1000</v>
      </c>
      <c r="D149" s="160"/>
      <c r="E149" s="160"/>
      <c r="F149" s="159"/>
      <c r="G149" s="159"/>
      <c r="H149" s="153">
        <f t="shared" si="4"/>
        <v>1000</v>
      </c>
    </row>
    <row r="150" spans="1:8" ht="12.75" customHeight="1">
      <c r="A150" s="169">
        <v>39667</v>
      </c>
      <c r="B150" s="167" t="s">
        <v>969</v>
      </c>
      <c r="C150" s="153">
        <v>1000</v>
      </c>
      <c r="D150" s="160"/>
      <c r="E150" s="160"/>
      <c r="F150" s="159"/>
      <c r="G150" s="159"/>
      <c r="H150" s="153">
        <f t="shared" si="4"/>
        <v>1000</v>
      </c>
    </row>
    <row r="151" spans="1:8" ht="12.75" customHeight="1">
      <c r="A151" s="169">
        <v>39667</v>
      </c>
      <c r="B151" s="167" t="s">
        <v>970</v>
      </c>
      <c r="C151" s="153">
        <v>1000</v>
      </c>
      <c r="D151" s="160"/>
      <c r="E151" s="160"/>
      <c r="F151" s="159"/>
      <c r="G151" s="159"/>
      <c r="H151" s="153">
        <f t="shared" si="4"/>
        <v>1000</v>
      </c>
    </row>
    <row r="152" spans="1:8" ht="12.75" customHeight="1">
      <c r="A152" s="169">
        <v>39667</v>
      </c>
      <c r="B152" s="167" t="s">
        <v>971</v>
      </c>
      <c r="C152" s="153">
        <v>1000</v>
      </c>
      <c r="D152" s="160"/>
      <c r="E152" s="160"/>
      <c r="F152" s="159"/>
      <c r="G152" s="159"/>
      <c r="H152" s="153">
        <f t="shared" si="4"/>
        <v>1000</v>
      </c>
    </row>
    <row r="153" spans="1:8" ht="12.75" customHeight="1">
      <c r="A153" s="169">
        <v>39667</v>
      </c>
      <c r="B153" s="167" t="s">
        <v>972</v>
      </c>
      <c r="C153" s="153">
        <v>1000</v>
      </c>
      <c r="D153" s="160"/>
      <c r="E153" s="160"/>
      <c r="F153" s="159"/>
      <c r="G153" s="159"/>
      <c r="H153" s="153">
        <f t="shared" si="4"/>
        <v>1000</v>
      </c>
    </row>
    <row r="154" spans="1:8" ht="12.75" customHeight="1">
      <c r="A154" s="169">
        <v>39667</v>
      </c>
      <c r="B154" s="167" t="s">
        <v>973</v>
      </c>
      <c r="C154" s="153">
        <v>1000</v>
      </c>
      <c r="D154" s="160"/>
      <c r="E154" s="160"/>
      <c r="F154" s="159"/>
      <c r="G154" s="159"/>
      <c r="H154" s="153">
        <f t="shared" si="4"/>
        <v>1000</v>
      </c>
    </row>
    <row r="155" spans="1:8" ht="12.75" customHeight="1">
      <c r="A155" s="169">
        <v>39667</v>
      </c>
      <c r="B155" s="167" t="s">
        <v>974</v>
      </c>
      <c r="C155" s="153">
        <v>1000</v>
      </c>
      <c r="D155" s="160"/>
      <c r="E155" s="160"/>
      <c r="F155" s="159"/>
      <c r="G155" s="159"/>
      <c r="H155" s="153">
        <f t="shared" si="4"/>
        <v>1000</v>
      </c>
    </row>
    <row r="156" spans="1:8" ht="12.75" customHeight="1">
      <c r="A156" s="169">
        <v>39667</v>
      </c>
      <c r="B156" s="167" t="s">
        <v>975</v>
      </c>
      <c r="C156" s="153">
        <v>1000</v>
      </c>
      <c r="D156" s="160"/>
      <c r="E156" s="160"/>
      <c r="F156" s="159"/>
      <c r="G156" s="159"/>
      <c r="H156" s="153">
        <f t="shared" si="4"/>
        <v>1000</v>
      </c>
    </row>
    <row r="157" spans="1:8" ht="12.75" customHeight="1">
      <c r="A157" s="169">
        <v>39667</v>
      </c>
      <c r="B157" s="167" t="s">
        <v>976</v>
      </c>
      <c r="C157" s="153">
        <v>1000</v>
      </c>
      <c r="D157" s="160"/>
      <c r="E157" s="160"/>
      <c r="F157" s="159"/>
      <c r="G157" s="159"/>
      <c r="H157" s="153">
        <f t="shared" si="4"/>
        <v>1000</v>
      </c>
    </row>
    <row r="158" spans="1:8" ht="12.75" customHeight="1">
      <c r="A158" s="169">
        <v>39667</v>
      </c>
      <c r="B158" s="167" t="s">
        <v>977</v>
      </c>
      <c r="C158" s="153">
        <v>1000</v>
      </c>
      <c r="D158" s="160"/>
      <c r="E158" s="160"/>
      <c r="F158" s="159"/>
      <c r="G158" s="159"/>
      <c r="H158" s="153">
        <f t="shared" si="4"/>
        <v>1000</v>
      </c>
    </row>
    <row r="159" spans="1:8" ht="12.75" customHeight="1">
      <c r="A159" s="169">
        <v>39667</v>
      </c>
      <c r="B159" s="167" t="s">
        <v>978</v>
      </c>
      <c r="C159" s="153">
        <v>1000</v>
      </c>
      <c r="D159" s="160"/>
      <c r="E159" s="160"/>
      <c r="F159" s="159"/>
      <c r="G159" s="159"/>
      <c r="H159" s="153">
        <f t="shared" si="4"/>
        <v>1000</v>
      </c>
    </row>
    <row r="160" spans="1:8" ht="12.75" customHeight="1">
      <c r="A160" s="169">
        <v>39667</v>
      </c>
      <c r="B160" s="167" t="s">
        <v>979</v>
      </c>
      <c r="C160" s="153">
        <v>1000</v>
      </c>
      <c r="D160" s="160"/>
      <c r="E160" s="160"/>
      <c r="F160" s="159"/>
      <c r="G160" s="159"/>
      <c r="H160" s="153">
        <f t="shared" si="4"/>
        <v>1000</v>
      </c>
    </row>
    <row r="161" spans="1:8" ht="12.75" customHeight="1">
      <c r="A161" s="169">
        <v>39667</v>
      </c>
      <c r="B161" s="167" t="s">
        <v>980</v>
      </c>
      <c r="C161" s="153">
        <v>1000</v>
      </c>
      <c r="D161" s="160"/>
      <c r="E161" s="160"/>
      <c r="F161" s="159"/>
      <c r="G161" s="159"/>
      <c r="H161" s="153">
        <f t="shared" si="4"/>
        <v>1000</v>
      </c>
    </row>
    <row r="162" spans="1:8" ht="12.75" customHeight="1">
      <c r="A162" s="169">
        <v>39667</v>
      </c>
      <c r="B162" s="167" t="s">
        <v>644</v>
      </c>
      <c r="C162" s="153">
        <v>813.34</v>
      </c>
      <c r="D162" s="160"/>
      <c r="E162" s="160"/>
      <c r="F162" s="159"/>
      <c r="G162" s="159"/>
      <c r="H162" s="153">
        <f t="shared" si="4"/>
        <v>813.34</v>
      </c>
    </row>
    <row r="163" spans="1:8" ht="12.75" customHeight="1">
      <c r="A163" s="169">
        <v>39667</v>
      </c>
      <c r="B163" s="167" t="s">
        <v>989</v>
      </c>
      <c r="C163" s="157">
        <v>800</v>
      </c>
      <c r="D163" s="160"/>
      <c r="E163" s="160"/>
      <c r="F163" s="159"/>
      <c r="G163" s="159"/>
      <c r="H163" s="153">
        <f t="shared" si="4"/>
        <v>800</v>
      </c>
    </row>
    <row r="164" spans="1:8" ht="12.75" customHeight="1">
      <c r="A164" s="169">
        <v>39667</v>
      </c>
      <c r="B164" s="167" t="s">
        <v>981</v>
      </c>
      <c r="C164" s="153">
        <v>500</v>
      </c>
      <c r="D164" s="160"/>
      <c r="E164" s="160"/>
      <c r="F164" s="159"/>
      <c r="G164" s="159"/>
      <c r="H164" s="153">
        <f t="shared" si="4"/>
        <v>500</v>
      </c>
    </row>
    <row r="165" spans="1:8" ht="12.75" customHeight="1">
      <c r="A165" s="169">
        <v>39667</v>
      </c>
      <c r="B165" s="167" t="s">
        <v>982</v>
      </c>
      <c r="C165" s="153">
        <v>500</v>
      </c>
      <c r="D165" s="160"/>
      <c r="E165" s="160"/>
      <c r="F165" s="159"/>
      <c r="G165" s="159"/>
      <c r="H165" s="153">
        <f t="shared" si="4"/>
        <v>500</v>
      </c>
    </row>
    <row r="166" spans="1:8" ht="12.75" customHeight="1">
      <c r="A166" s="169">
        <v>39667</v>
      </c>
      <c r="B166" s="167" t="s">
        <v>983</v>
      </c>
      <c r="C166" s="153">
        <v>500</v>
      </c>
      <c r="D166" s="160"/>
      <c r="E166" s="160"/>
      <c r="F166" s="159"/>
      <c r="G166" s="159"/>
      <c r="H166" s="153">
        <f t="shared" si="4"/>
        <v>500</v>
      </c>
    </row>
    <row r="167" spans="1:8" ht="12.75" customHeight="1">
      <c r="A167" s="169">
        <v>39667</v>
      </c>
      <c r="B167" s="167" t="s">
        <v>984</v>
      </c>
      <c r="C167" s="153">
        <v>500</v>
      </c>
      <c r="D167" s="160"/>
      <c r="E167" s="160"/>
      <c r="F167" s="159"/>
      <c r="G167" s="159"/>
      <c r="H167" s="153">
        <f t="shared" si="4"/>
        <v>500</v>
      </c>
    </row>
    <row r="168" spans="1:8" ht="12.75" customHeight="1">
      <c r="A168" s="169">
        <v>39667</v>
      </c>
      <c r="B168" s="167" t="s">
        <v>988</v>
      </c>
      <c r="C168" s="153">
        <v>500</v>
      </c>
      <c r="D168" s="160"/>
      <c r="E168" s="160"/>
      <c r="F168" s="159"/>
      <c r="G168" s="159"/>
      <c r="H168" s="153">
        <f t="shared" si="4"/>
        <v>500</v>
      </c>
    </row>
    <row r="169" spans="1:8" ht="12.75" customHeight="1">
      <c r="A169" s="169">
        <v>39667</v>
      </c>
      <c r="B169" s="167" t="s">
        <v>649</v>
      </c>
      <c r="C169" s="157">
        <v>473</v>
      </c>
      <c r="D169" s="160"/>
      <c r="E169" s="160"/>
      <c r="F169" s="159"/>
      <c r="G169" s="159"/>
      <c r="H169" s="153">
        <f t="shared" si="4"/>
        <v>473</v>
      </c>
    </row>
    <row r="170" spans="1:8" ht="12.75" customHeight="1">
      <c r="A170" s="169">
        <v>39667</v>
      </c>
      <c r="B170" s="167" t="s">
        <v>648</v>
      </c>
      <c r="C170" s="157">
        <v>471.97</v>
      </c>
      <c r="D170" s="160"/>
      <c r="E170" s="160"/>
      <c r="F170" s="159"/>
      <c r="G170" s="159"/>
      <c r="H170" s="153">
        <f t="shared" si="4"/>
        <v>471.97</v>
      </c>
    </row>
    <row r="171" spans="1:8" ht="12.75" customHeight="1">
      <c r="A171" s="169">
        <v>39667</v>
      </c>
      <c r="B171" s="167" t="s">
        <v>647</v>
      </c>
      <c r="C171" s="153">
        <v>449.38</v>
      </c>
      <c r="D171" s="160"/>
      <c r="E171" s="160"/>
      <c r="F171" s="159"/>
      <c r="G171" s="159"/>
      <c r="H171" s="153">
        <f t="shared" si="4"/>
        <v>449.38</v>
      </c>
    </row>
    <row r="172" spans="1:8" ht="12.75" customHeight="1">
      <c r="A172" s="169">
        <v>39667</v>
      </c>
      <c r="B172" s="167" t="s">
        <v>646</v>
      </c>
      <c r="C172" s="153">
        <v>432.45</v>
      </c>
      <c r="D172" s="160"/>
      <c r="E172" s="160"/>
      <c r="F172" s="159"/>
      <c r="G172" s="159"/>
      <c r="H172" s="153">
        <f aca="true" t="shared" si="5" ref="H172:H191">E172+G172+C172</f>
        <v>432.45</v>
      </c>
    </row>
    <row r="173" spans="1:8" ht="12.75" customHeight="1">
      <c r="A173" s="169">
        <v>39667</v>
      </c>
      <c r="B173" s="167" t="s">
        <v>990</v>
      </c>
      <c r="C173" s="153">
        <v>400</v>
      </c>
      <c r="D173" s="160"/>
      <c r="E173" s="160"/>
      <c r="F173" s="159"/>
      <c r="G173" s="159"/>
      <c r="H173" s="153">
        <f t="shared" si="5"/>
        <v>400</v>
      </c>
    </row>
    <row r="174" spans="1:8" ht="12.75" customHeight="1">
      <c r="A174" s="169">
        <v>39667</v>
      </c>
      <c r="B174" s="167" t="s">
        <v>642</v>
      </c>
      <c r="C174" s="157">
        <v>330</v>
      </c>
      <c r="D174" s="160"/>
      <c r="E174" s="160"/>
      <c r="F174" s="159"/>
      <c r="G174" s="159"/>
      <c r="H174" s="153">
        <f t="shared" si="5"/>
        <v>330</v>
      </c>
    </row>
    <row r="175" spans="1:8" ht="12.75" customHeight="1">
      <c r="A175" s="169">
        <v>39667</v>
      </c>
      <c r="B175" s="167" t="s">
        <v>991</v>
      </c>
      <c r="C175" s="157">
        <v>300</v>
      </c>
      <c r="D175" s="160"/>
      <c r="E175" s="160"/>
      <c r="F175" s="159"/>
      <c r="G175" s="159"/>
      <c r="H175" s="153">
        <f t="shared" si="5"/>
        <v>300</v>
      </c>
    </row>
    <row r="176" spans="1:8" ht="12.75" customHeight="1">
      <c r="A176" s="169">
        <v>39667</v>
      </c>
      <c r="B176" s="167" t="s">
        <v>992</v>
      </c>
      <c r="C176" s="157">
        <v>300</v>
      </c>
      <c r="D176" s="160"/>
      <c r="E176" s="160"/>
      <c r="F176" s="159"/>
      <c r="G176" s="159"/>
      <c r="H176" s="153">
        <f t="shared" si="5"/>
        <v>300</v>
      </c>
    </row>
    <row r="177" spans="1:8" ht="12.75" customHeight="1">
      <c r="A177" s="169">
        <v>39667</v>
      </c>
      <c r="B177" s="167" t="s">
        <v>641</v>
      </c>
      <c r="C177" s="157">
        <v>298.72</v>
      </c>
      <c r="D177" s="160"/>
      <c r="E177" s="160"/>
      <c r="F177" s="159"/>
      <c r="G177" s="159"/>
      <c r="H177" s="153">
        <f t="shared" si="5"/>
        <v>298.72</v>
      </c>
    </row>
    <row r="178" spans="1:8" ht="12.75" customHeight="1">
      <c r="A178" s="169">
        <v>39667</v>
      </c>
      <c r="B178" s="167" t="s">
        <v>640</v>
      </c>
      <c r="C178" s="157">
        <v>295</v>
      </c>
      <c r="D178" s="160"/>
      <c r="E178" s="160"/>
      <c r="F178" s="159"/>
      <c r="G178" s="159"/>
      <c r="H178" s="153">
        <f t="shared" si="5"/>
        <v>295</v>
      </c>
    </row>
    <row r="179" spans="1:8" ht="12.75" customHeight="1">
      <c r="A179" s="169">
        <v>39667</v>
      </c>
      <c r="B179" s="167" t="s">
        <v>668</v>
      </c>
      <c r="C179" s="157">
        <v>293</v>
      </c>
      <c r="D179" s="160"/>
      <c r="E179" s="160"/>
      <c r="F179" s="159"/>
      <c r="G179" s="159"/>
      <c r="H179" s="153">
        <f t="shared" si="5"/>
        <v>293</v>
      </c>
    </row>
    <row r="180" spans="1:8" ht="12.75" customHeight="1">
      <c r="A180" s="169">
        <v>39667</v>
      </c>
      <c r="B180" s="167" t="s">
        <v>993</v>
      </c>
      <c r="C180" s="153">
        <v>286</v>
      </c>
      <c r="D180" s="160"/>
      <c r="E180" s="160"/>
      <c r="F180" s="159"/>
      <c r="G180" s="159"/>
      <c r="H180" s="153">
        <f t="shared" si="5"/>
        <v>286</v>
      </c>
    </row>
    <row r="181" spans="1:8" ht="12.75" customHeight="1">
      <c r="A181" s="169">
        <v>39667</v>
      </c>
      <c r="B181" s="167" t="s">
        <v>994</v>
      </c>
      <c r="C181" s="153">
        <v>260</v>
      </c>
      <c r="D181" s="160"/>
      <c r="E181" s="160"/>
      <c r="F181" s="159"/>
      <c r="G181" s="159"/>
      <c r="H181" s="153">
        <f t="shared" si="5"/>
        <v>260</v>
      </c>
    </row>
    <row r="182" spans="1:8" ht="12.75" customHeight="1">
      <c r="A182" s="169">
        <v>39667</v>
      </c>
      <c r="B182" s="167" t="s">
        <v>995</v>
      </c>
      <c r="C182" s="157">
        <v>250</v>
      </c>
      <c r="D182" s="160"/>
      <c r="E182" s="160"/>
      <c r="F182" s="159"/>
      <c r="G182" s="159"/>
      <c r="H182" s="153">
        <f t="shared" si="5"/>
        <v>250</v>
      </c>
    </row>
    <row r="183" spans="1:8" ht="12.75" customHeight="1">
      <c r="A183" s="169">
        <v>39667</v>
      </c>
      <c r="B183" s="167" t="s">
        <v>639</v>
      </c>
      <c r="C183" s="157">
        <v>226</v>
      </c>
      <c r="D183" s="160"/>
      <c r="E183" s="160"/>
      <c r="F183" s="159"/>
      <c r="G183" s="159"/>
      <c r="H183" s="153">
        <f t="shared" si="5"/>
        <v>226</v>
      </c>
    </row>
    <row r="184" spans="1:8" ht="12.75" customHeight="1">
      <c r="A184" s="169">
        <v>39667</v>
      </c>
      <c r="B184" s="167" t="s">
        <v>638</v>
      </c>
      <c r="C184" s="157">
        <v>208</v>
      </c>
      <c r="D184" s="160"/>
      <c r="E184" s="160"/>
      <c r="F184" s="159"/>
      <c r="G184" s="159"/>
      <c r="H184" s="153">
        <f t="shared" si="5"/>
        <v>208</v>
      </c>
    </row>
    <row r="185" spans="1:8" ht="12.75" customHeight="1">
      <c r="A185" s="169">
        <v>39667</v>
      </c>
      <c r="B185" s="167" t="s">
        <v>637</v>
      </c>
      <c r="C185" s="157">
        <v>171.43</v>
      </c>
      <c r="D185" s="160"/>
      <c r="E185" s="160"/>
      <c r="F185" s="159"/>
      <c r="G185" s="159"/>
      <c r="H185" s="153">
        <f t="shared" si="5"/>
        <v>171.43</v>
      </c>
    </row>
    <row r="186" spans="1:8" ht="12.75" customHeight="1">
      <c r="A186" s="169">
        <v>39667</v>
      </c>
      <c r="B186" s="167" t="s">
        <v>636</v>
      </c>
      <c r="C186" s="157">
        <v>142.68</v>
      </c>
      <c r="D186" s="160"/>
      <c r="E186" s="160"/>
      <c r="F186" s="159"/>
      <c r="G186" s="159"/>
      <c r="H186" s="153">
        <f t="shared" si="5"/>
        <v>142.68</v>
      </c>
    </row>
    <row r="187" spans="1:8" ht="12.75" customHeight="1">
      <c r="A187" s="169">
        <v>39667</v>
      </c>
      <c r="B187" s="167" t="s">
        <v>996</v>
      </c>
      <c r="C187" s="157">
        <v>100</v>
      </c>
      <c r="D187" s="160"/>
      <c r="E187" s="160"/>
      <c r="F187" s="159"/>
      <c r="G187" s="159"/>
      <c r="H187" s="153">
        <f t="shared" si="5"/>
        <v>100</v>
      </c>
    </row>
    <row r="188" spans="1:8" ht="12.75" customHeight="1">
      <c r="A188" s="169">
        <v>39667</v>
      </c>
      <c r="B188" s="167" t="s">
        <v>635</v>
      </c>
      <c r="C188" s="153">
        <v>68</v>
      </c>
      <c r="D188" s="160"/>
      <c r="E188" s="160"/>
      <c r="F188" s="159"/>
      <c r="G188" s="159"/>
      <c r="H188" s="153">
        <f t="shared" si="5"/>
        <v>68</v>
      </c>
    </row>
    <row r="189" spans="1:8" ht="12.75" customHeight="1">
      <c r="A189" s="169">
        <v>39667</v>
      </c>
      <c r="B189" s="167" t="s">
        <v>633</v>
      </c>
      <c r="C189" s="153">
        <v>31.3</v>
      </c>
      <c r="D189" s="160"/>
      <c r="E189" s="160"/>
      <c r="F189" s="159"/>
      <c r="G189" s="159"/>
      <c r="H189" s="153">
        <f t="shared" si="5"/>
        <v>31.3</v>
      </c>
    </row>
    <row r="190" spans="1:8" ht="12.75" customHeight="1">
      <c r="A190" s="169">
        <v>39667</v>
      </c>
      <c r="B190" s="167" t="s">
        <v>997</v>
      </c>
      <c r="C190" s="157">
        <v>20</v>
      </c>
      <c r="D190" s="160"/>
      <c r="E190" s="160"/>
      <c r="F190" s="159"/>
      <c r="G190" s="159"/>
      <c r="H190" s="153">
        <f t="shared" si="5"/>
        <v>20</v>
      </c>
    </row>
    <row r="191" spans="1:8" ht="12.75" customHeight="1">
      <c r="A191" s="135"/>
      <c r="B191" s="166"/>
      <c r="C191" s="137"/>
      <c r="D191" s="138"/>
      <c r="E191" s="139"/>
      <c r="F191" s="140"/>
      <c r="G191" s="141"/>
      <c r="H191" s="150">
        <f t="shared" si="5"/>
        <v>0</v>
      </c>
    </row>
    <row r="192" spans="1:8" ht="15.75">
      <c r="A192" s="226" t="s">
        <v>1740</v>
      </c>
      <c r="B192" s="227"/>
      <c r="C192" s="74">
        <f>SUM(C10:C191)</f>
        <v>1472984.9699999997</v>
      </c>
      <c r="D192" s="35">
        <f>SUM(D10:D191)</f>
        <v>0</v>
      </c>
      <c r="E192" s="36">
        <f>SUM(E10:E191)</f>
        <v>0</v>
      </c>
      <c r="F192" s="35">
        <f>SUM(F10:F191)</f>
        <v>0</v>
      </c>
      <c r="G192" s="36">
        <f>SUM(G10:G191)</f>
        <v>0</v>
      </c>
      <c r="H192" s="165">
        <f>E192+G192+C192</f>
        <v>1472984.9699999997</v>
      </c>
    </row>
    <row r="193" spans="1:8" ht="15.75">
      <c r="A193" s="226" t="s">
        <v>1772</v>
      </c>
      <c r="B193" s="227"/>
      <c r="C193" s="74">
        <f aca="true" t="shared" si="6" ref="C193:H193">C8+C192</f>
        <v>7405516.91</v>
      </c>
      <c r="D193" s="35">
        <f t="shared" si="6"/>
        <v>0</v>
      </c>
      <c r="E193" s="36">
        <f t="shared" si="6"/>
        <v>0</v>
      </c>
      <c r="F193" s="35">
        <f t="shared" si="6"/>
        <v>0</v>
      </c>
      <c r="G193" s="36">
        <f t="shared" si="6"/>
        <v>0</v>
      </c>
      <c r="H193" s="38">
        <f t="shared" si="6"/>
        <v>7405516.91</v>
      </c>
    </row>
    <row r="194" spans="1:8" ht="12.75">
      <c r="A194" s="223" t="s">
        <v>1741</v>
      </c>
      <c r="B194" s="224"/>
      <c r="C194" s="224"/>
      <c r="D194" s="224"/>
      <c r="E194" s="224"/>
      <c r="F194" s="224"/>
      <c r="G194" s="224"/>
      <c r="H194" s="224"/>
    </row>
    <row r="195" spans="1:8" ht="20.25" customHeight="1">
      <c r="A195" s="85"/>
      <c r="B195" s="40"/>
      <c r="C195" s="40"/>
      <c r="D195" s="41"/>
      <c r="E195" s="41"/>
      <c r="F195" s="41"/>
      <c r="G195" s="41"/>
      <c r="H195" s="39"/>
    </row>
    <row r="196" spans="1:8" ht="12.75">
      <c r="A196" s="143"/>
      <c r="B196" s="95"/>
      <c r="C196" s="95"/>
      <c r="D196" s="96"/>
      <c r="E196" s="96"/>
      <c r="F196" s="78"/>
      <c r="G196" s="78"/>
      <c r="H196" s="97"/>
    </row>
    <row r="197" spans="1:8" ht="12.75">
      <c r="A197" s="144"/>
      <c r="B197" s="95"/>
      <c r="C197" s="95"/>
      <c r="D197" s="96"/>
      <c r="E197" s="96"/>
      <c r="F197" s="145"/>
      <c r="G197" s="145"/>
      <c r="H197" s="97"/>
    </row>
    <row r="198" spans="1:8" ht="12.75">
      <c r="A198" s="225"/>
      <c r="B198" s="225"/>
      <c r="C198" s="77"/>
      <c r="D198" s="96"/>
      <c r="E198" s="96"/>
      <c r="F198" s="145"/>
      <c r="G198" s="145"/>
      <c r="H198" s="97"/>
    </row>
    <row r="199" spans="1:8" ht="12.75">
      <c r="A199" s="9"/>
      <c r="B199" s="42"/>
      <c r="C199" s="42"/>
      <c r="D199" s="43"/>
      <c r="E199" s="43"/>
      <c r="F199" s="44"/>
      <c r="G199" s="44"/>
      <c r="H199" s="45"/>
    </row>
    <row r="200" spans="1:8" ht="12.75">
      <c r="A200" s="46"/>
      <c r="B200" s="42"/>
      <c r="C200" s="42"/>
      <c r="D200" s="43"/>
      <c r="E200" s="43"/>
      <c r="F200" s="44"/>
      <c r="G200" s="44"/>
      <c r="H200" s="45"/>
    </row>
    <row r="201" spans="1:8" ht="12.75">
      <c r="A201" s="46"/>
      <c r="B201" s="42"/>
      <c r="C201" s="42"/>
      <c r="D201" s="43"/>
      <c r="E201" s="43"/>
      <c r="F201" s="44"/>
      <c r="G201" s="44"/>
      <c r="H201" s="45"/>
    </row>
    <row r="202" spans="1:8" ht="12.75">
      <c r="A202" s="219"/>
      <c r="B202" s="220"/>
      <c r="C202" s="51"/>
      <c r="D202" s="43"/>
      <c r="E202" s="43"/>
      <c r="F202" s="44"/>
      <c r="G202" s="44"/>
      <c r="H202" s="45"/>
    </row>
    <row r="203" spans="1:8" ht="12.75">
      <c r="A203" s="47"/>
      <c r="B203" s="42"/>
      <c r="C203" s="42"/>
      <c r="D203" s="43"/>
      <c r="E203" s="43"/>
      <c r="F203" s="44"/>
      <c r="G203" s="44"/>
      <c r="H203" s="45"/>
    </row>
    <row r="204" spans="1:8" ht="12.75">
      <c r="A204" s="47"/>
      <c r="B204" s="42"/>
      <c r="C204" s="42"/>
      <c r="D204" s="43"/>
      <c r="E204" s="43"/>
      <c r="F204" s="44"/>
      <c r="G204" s="44"/>
      <c r="H204" s="45"/>
    </row>
    <row r="205" spans="1:8" ht="12.75">
      <c r="A205" s="47"/>
      <c r="B205" s="42"/>
      <c r="C205" s="42"/>
      <c r="D205" s="43"/>
      <c r="E205" s="43"/>
      <c r="F205" s="44"/>
      <c r="G205" s="44"/>
      <c r="H205" s="45"/>
    </row>
    <row r="206" spans="1:8" ht="12.75">
      <c r="A206" s="47"/>
      <c r="B206" s="42"/>
      <c r="C206" s="42"/>
      <c r="D206" s="43"/>
      <c r="E206" s="43"/>
      <c r="F206" s="44"/>
      <c r="G206" s="44"/>
      <c r="H206" s="45"/>
    </row>
    <row r="207" spans="1:8" ht="12.75">
      <c r="A207" s="8"/>
      <c r="B207" s="8"/>
      <c r="C207" s="8"/>
      <c r="D207" s="44"/>
      <c r="E207" s="44"/>
      <c r="F207" s="44"/>
      <c r="G207" s="44"/>
      <c r="H207" s="44"/>
    </row>
    <row r="208" spans="1:8" ht="12.75">
      <c r="A208" s="8"/>
      <c r="B208" s="8"/>
      <c r="C208" s="8"/>
      <c r="D208" s="8"/>
      <c r="E208" s="8"/>
      <c r="F208" s="8"/>
      <c r="G208" s="8"/>
      <c r="H208" s="8"/>
    </row>
    <row r="209" spans="1:8" ht="12.75">
      <c r="A209" s="8"/>
      <c r="B209" s="8"/>
      <c r="C209" s="8"/>
      <c r="D209" s="8"/>
      <c r="E209" s="8"/>
      <c r="F209" s="8"/>
      <c r="G209" s="8"/>
      <c r="H209" s="8"/>
    </row>
    <row r="210" spans="1:8" ht="12.75">
      <c r="A210" s="8"/>
      <c r="B210" s="8"/>
      <c r="C210" s="8"/>
      <c r="D210" s="8"/>
      <c r="E210" s="8"/>
      <c r="F210" s="8"/>
      <c r="G210" s="8"/>
      <c r="H210" s="8"/>
    </row>
    <row r="211" spans="1:8" ht="12.75">
      <c r="A211" s="8"/>
      <c r="B211" s="8"/>
      <c r="C211" s="8"/>
      <c r="D211" s="8"/>
      <c r="E211" s="8"/>
      <c r="F211" s="8"/>
      <c r="G211" s="8"/>
      <c r="H211" s="8"/>
    </row>
    <row r="212" spans="1:8" ht="12.75">
      <c r="A212" s="8"/>
      <c r="B212" s="8"/>
      <c r="C212" s="8"/>
      <c r="D212" s="8"/>
      <c r="E212" s="8"/>
      <c r="F212" s="8"/>
      <c r="G212" s="8"/>
      <c r="H212" s="8"/>
    </row>
    <row r="213" spans="1:8" ht="12.75">
      <c r="A213" s="8"/>
      <c r="B213" s="8"/>
      <c r="C213" s="8"/>
      <c r="D213" s="8"/>
      <c r="E213" s="8"/>
      <c r="F213" s="8"/>
      <c r="G213" s="8"/>
      <c r="H213" s="8"/>
    </row>
    <row r="214" spans="1:8" ht="12.75">
      <c r="A214" s="8"/>
      <c r="B214" s="8"/>
      <c r="C214" s="8"/>
      <c r="D214" s="8"/>
      <c r="E214" s="8"/>
      <c r="F214" s="8"/>
      <c r="G214" s="8"/>
      <c r="H214" s="8"/>
    </row>
  </sheetData>
  <mergeCells count="15">
    <mergeCell ref="A198:B198"/>
    <mergeCell ref="A192:B192"/>
    <mergeCell ref="A6:A7"/>
    <mergeCell ref="B6:B7"/>
    <mergeCell ref="A193:B193"/>
    <mergeCell ref="A1:H1"/>
    <mergeCell ref="A2:H2"/>
    <mergeCell ref="A3:H3"/>
    <mergeCell ref="A202:B202"/>
    <mergeCell ref="C6:C7"/>
    <mergeCell ref="F6:G6"/>
    <mergeCell ref="H6:H7"/>
    <mergeCell ref="D6:E6"/>
    <mergeCell ref="A4:H4"/>
    <mergeCell ref="A194:H194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8"/>
  <sheetViews>
    <sheetView view="pageBreakPreview" zoomScaleSheetLayoutView="100" workbookViewId="0" topLeftCell="A61">
      <selection activeCell="B63" sqref="B63"/>
    </sheetView>
  </sheetViews>
  <sheetFormatPr defaultColWidth="9.140625" defaultRowHeight="12.75"/>
  <cols>
    <col min="1" max="1" width="10.7109375" style="0" bestFit="1" customWidth="1"/>
    <col min="2" max="2" width="40.00390625" style="0" customWidth="1"/>
    <col min="3" max="3" width="14.57421875" style="0" customWidth="1"/>
    <col min="4" max="7" width="13.7109375" style="0" customWidth="1"/>
    <col min="8" max="8" width="16.140625" style="0" customWidth="1"/>
    <col min="9" max="9" width="16.28125" style="0" customWidth="1"/>
    <col min="12" max="12" width="15.00390625" style="0" customWidth="1"/>
    <col min="13" max="13" width="16.28125" style="0" customWidth="1"/>
  </cols>
  <sheetData>
    <row r="1" spans="1:8" ht="20.25">
      <c r="A1" s="217" t="s">
        <v>1724</v>
      </c>
      <c r="B1" s="217"/>
      <c r="C1" s="217"/>
      <c r="D1" s="217"/>
      <c r="E1" s="217"/>
      <c r="F1" s="217"/>
      <c r="G1" s="217"/>
      <c r="H1" s="217"/>
    </row>
    <row r="2" spans="1:8" ht="15.75">
      <c r="A2" s="218" t="s">
        <v>1773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1725</v>
      </c>
      <c r="B3" s="218"/>
      <c r="C3" s="218"/>
      <c r="D3" s="218"/>
      <c r="E3" s="218"/>
      <c r="F3" s="218"/>
      <c r="G3" s="218"/>
      <c r="H3" s="218"/>
    </row>
    <row r="4" spans="1:8" ht="15.75">
      <c r="A4" s="222" t="s">
        <v>998</v>
      </c>
      <c r="B4" s="222"/>
      <c r="C4" s="222"/>
      <c r="D4" s="222"/>
      <c r="E4" s="222"/>
      <c r="F4" s="222"/>
      <c r="G4" s="222"/>
      <c r="H4" s="222"/>
    </row>
    <row r="5" spans="1:8" ht="12.75">
      <c r="A5" s="84"/>
      <c r="B5" s="84"/>
      <c r="C5" s="84"/>
      <c r="D5" s="1"/>
      <c r="E5" s="1"/>
      <c r="F5" s="2"/>
      <c r="G5" s="2"/>
      <c r="H5" s="84"/>
    </row>
    <row r="6" spans="1:8" ht="21.75" customHeight="1">
      <c r="A6" s="221" t="s">
        <v>1726</v>
      </c>
      <c r="B6" s="221" t="s">
        <v>1727</v>
      </c>
      <c r="C6" s="221" t="s">
        <v>1730</v>
      </c>
      <c r="D6" s="221" t="s">
        <v>1728</v>
      </c>
      <c r="E6" s="221"/>
      <c r="F6" s="221" t="s">
        <v>1729</v>
      </c>
      <c r="G6" s="221"/>
      <c r="H6" s="221" t="s">
        <v>1898</v>
      </c>
    </row>
    <row r="7" spans="1:8" ht="21.75" customHeight="1">
      <c r="A7" s="221"/>
      <c r="B7" s="221"/>
      <c r="C7" s="221"/>
      <c r="D7" s="3" t="s">
        <v>1732</v>
      </c>
      <c r="E7" s="3" t="s">
        <v>1733</v>
      </c>
      <c r="F7" s="3" t="s">
        <v>1732</v>
      </c>
      <c r="G7" s="3" t="s">
        <v>1733</v>
      </c>
      <c r="H7" s="221"/>
    </row>
    <row r="8" spans="1:8" ht="20.25" customHeight="1">
      <c r="A8" s="4"/>
      <c r="B8" s="5" t="s">
        <v>1744</v>
      </c>
      <c r="C8" s="72">
        <v>7405516.91</v>
      </c>
      <c r="D8" s="71"/>
      <c r="E8" s="71"/>
      <c r="F8" s="71"/>
      <c r="G8" s="71"/>
      <c r="H8" s="73">
        <f>E8+G8+C8</f>
        <v>7405516.91</v>
      </c>
    </row>
    <row r="9" spans="1:8" ht="12.75">
      <c r="A9" s="85"/>
      <c r="B9" s="152"/>
      <c r="C9" s="153"/>
      <c r="D9" s="154"/>
      <c r="E9" s="154"/>
      <c r="F9" s="155"/>
      <c r="G9" s="155"/>
      <c r="H9" s="154"/>
    </row>
    <row r="10" spans="1:8" ht="14.25" customHeight="1">
      <c r="A10" s="169">
        <v>39668</v>
      </c>
      <c r="B10" s="171" t="s">
        <v>1043</v>
      </c>
      <c r="C10" s="157">
        <v>110492.23</v>
      </c>
      <c r="D10" s="160"/>
      <c r="E10" s="160"/>
      <c r="F10" s="159"/>
      <c r="G10" s="159"/>
      <c r="H10" s="153">
        <f aca="true" t="shared" si="0" ref="H10:H41">E10+G10+C10</f>
        <v>110492.23</v>
      </c>
    </row>
    <row r="11" spans="1:8" ht="13.5" customHeight="1">
      <c r="A11" s="169">
        <v>39668</v>
      </c>
      <c r="B11" s="156" t="s">
        <v>1047</v>
      </c>
      <c r="C11" s="157">
        <v>92871.6</v>
      </c>
      <c r="D11" s="160"/>
      <c r="E11" s="160"/>
      <c r="F11" s="159"/>
      <c r="G11" s="159"/>
      <c r="H11" s="153">
        <f t="shared" si="0"/>
        <v>92871.6</v>
      </c>
    </row>
    <row r="12" spans="1:8" ht="13.5" customHeight="1">
      <c r="A12" s="169">
        <v>39668</v>
      </c>
      <c r="B12" s="156" t="s">
        <v>64</v>
      </c>
      <c r="C12" s="157">
        <v>46426.66</v>
      </c>
      <c r="D12" s="160"/>
      <c r="E12" s="160"/>
      <c r="F12" s="159"/>
      <c r="G12" s="159"/>
      <c r="H12" s="153">
        <f t="shared" si="0"/>
        <v>46426.66</v>
      </c>
    </row>
    <row r="13" spans="1:8" ht="12.75" customHeight="1">
      <c r="A13" s="169">
        <v>39668</v>
      </c>
      <c r="B13" s="156" t="s">
        <v>1051</v>
      </c>
      <c r="C13" s="157">
        <v>85657.14</v>
      </c>
      <c r="D13" s="158"/>
      <c r="E13" s="158"/>
      <c r="F13" s="159"/>
      <c r="G13" s="159"/>
      <c r="H13" s="157">
        <f t="shared" si="0"/>
        <v>85657.14</v>
      </c>
    </row>
    <row r="14" spans="1:8" ht="12.75" customHeight="1">
      <c r="A14" s="169">
        <v>39668</v>
      </c>
      <c r="B14" s="156" t="s">
        <v>1054</v>
      </c>
      <c r="C14" s="157">
        <v>74000</v>
      </c>
      <c r="D14" s="158"/>
      <c r="E14" s="158"/>
      <c r="F14" s="159"/>
      <c r="G14" s="159"/>
      <c r="H14" s="157">
        <f t="shared" si="0"/>
        <v>74000</v>
      </c>
    </row>
    <row r="15" spans="1:8" ht="12.75" customHeight="1">
      <c r="A15" s="169">
        <v>39668</v>
      </c>
      <c r="B15" s="156" t="s">
        <v>1061</v>
      </c>
      <c r="C15" s="157">
        <v>50000</v>
      </c>
      <c r="D15" s="158"/>
      <c r="E15" s="158"/>
      <c r="F15" s="159"/>
      <c r="G15" s="159"/>
      <c r="H15" s="157">
        <f t="shared" si="0"/>
        <v>50000</v>
      </c>
    </row>
    <row r="16" spans="1:8" ht="12.75" customHeight="1">
      <c r="A16" s="169">
        <v>39668</v>
      </c>
      <c r="B16" s="156" t="s">
        <v>1132</v>
      </c>
      <c r="C16" s="153">
        <v>46910</v>
      </c>
      <c r="D16" s="158"/>
      <c r="E16" s="158"/>
      <c r="F16" s="159"/>
      <c r="G16" s="159"/>
      <c r="H16" s="157">
        <f t="shared" si="0"/>
        <v>46910</v>
      </c>
    </row>
    <row r="17" spans="1:8" ht="12.75" customHeight="1">
      <c r="A17" s="169">
        <v>39668</v>
      </c>
      <c r="B17" s="156" t="s">
        <v>1133</v>
      </c>
      <c r="C17" s="153">
        <v>40328</v>
      </c>
      <c r="D17" s="158"/>
      <c r="E17" s="158"/>
      <c r="F17" s="159"/>
      <c r="G17" s="159"/>
      <c r="H17" s="157">
        <f t="shared" si="0"/>
        <v>40328</v>
      </c>
    </row>
    <row r="18" spans="1:8" ht="12.75" customHeight="1">
      <c r="A18" s="169">
        <v>39668</v>
      </c>
      <c r="B18" s="156" t="s">
        <v>1040</v>
      </c>
      <c r="C18" s="157">
        <v>35432</v>
      </c>
      <c r="D18" s="158"/>
      <c r="E18" s="158"/>
      <c r="F18" s="159"/>
      <c r="G18" s="159"/>
      <c r="H18" s="157">
        <f t="shared" si="0"/>
        <v>35432</v>
      </c>
    </row>
    <row r="19" spans="1:8" ht="12.75" customHeight="1">
      <c r="A19" s="169">
        <v>39668</v>
      </c>
      <c r="B19" s="156" t="s">
        <v>1039</v>
      </c>
      <c r="C19" s="157">
        <v>33577</v>
      </c>
      <c r="D19" s="158"/>
      <c r="E19" s="158"/>
      <c r="F19" s="159"/>
      <c r="G19" s="159"/>
      <c r="H19" s="157">
        <f t="shared" si="0"/>
        <v>33577</v>
      </c>
    </row>
    <row r="20" spans="1:8" ht="12.75" customHeight="1">
      <c r="A20" s="169">
        <v>39668</v>
      </c>
      <c r="B20" s="170" t="s">
        <v>1044</v>
      </c>
      <c r="C20" s="153">
        <v>32500</v>
      </c>
      <c r="D20" s="158"/>
      <c r="E20" s="158"/>
      <c r="F20" s="159"/>
      <c r="G20" s="159"/>
      <c r="H20" s="157">
        <f t="shared" si="0"/>
        <v>32500</v>
      </c>
    </row>
    <row r="21" spans="1:8" ht="12.75" customHeight="1">
      <c r="A21" s="169">
        <v>39668</v>
      </c>
      <c r="B21" s="156" t="s">
        <v>1157</v>
      </c>
      <c r="C21" s="157">
        <v>25722</v>
      </c>
      <c r="D21" s="158"/>
      <c r="E21" s="158"/>
      <c r="F21" s="159"/>
      <c r="G21" s="159"/>
      <c r="H21" s="157">
        <f t="shared" si="0"/>
        <v>25722</v>
      </c>
    </row>
    <row r="22" spans="1:8" ht="12.75" customHeight="1">
      <c r="A22" s="169">
        <v>39668</v>
      </c>
      <c r="B22" s="156" t="s">
        <v>1158</v>
      </c>
      <c r="C22" s="157">
        <v>22599</v>
      </c>
      <c r="D22" s="158"/>
      <c r="E22" s="158"/>
      <c r="F22" s="159"/>
      <c r="G22" s="159"/>
      <c r="H22" s="157">
        <f t="shared" si="0"/>
        <v>22599</v>
      </c>
    </row>
    <row r="23" spans="1:8" ht="12.75" customHeight="1">
      <c r="A23" s="169">
        <v>39668</v>
      </c>
      <c r="B23" s="156" t="s">
        <v>1159</v>
      </c>
      <c r="C23" s="157">
        <v>22247</v>
      </c>
      <c r="D23" s="158"/>
      <c r="E23" s="158"/>
      <c r="F23" s="159"/>
      <c r="G23" s="159"/>
      <c r="H23" s="157">
        <f t="shared" si="0"/>
        <v>22247</v>
      </c>
    </row>
    <row r="24" spans="1:8" ht="12.75" customHeight="1">
      <c r="A24" s="169">
        <v>39668</v>
      </c>
      <c r="B24" s="156" t="s">
        <v>700</v>
      </c>
      <c r="C24" s="157">
        <v>21737.6</v>
      </c>
      <c r="D24" s="158"/>
      <c r="E24" s="158"/>
      <c r="F24" s="159"/>
      <c r="G24" s="159"/>
      <c r="H24" s="157">
        <f t="shared" si="0"/>
        <v>21737.6</v>
      </c>
    </row>
    <row r="25" spans="1:8" ht="12.75" customHeight="1">
      <c r="A25" s="169">
        <v>39668</v>
      </c>
      <c r="B25" s="156" t="s">
        <v>1160</v>
      </c>
      <c r="C25" s="157">
        <v>21163.22</v>
      </c>
      <c r="D25" s="158"/>
      <c r="E25" s="158"/>
      <c r="F25" s="159"/>
      <c r="G25" s="159"/>
      <c r="H25" s="157">
        <f t="shared" si="0"/>
        <v>21163.22</v>
      </c>
    </row>
    <row r="26" spans="1:8" ht="12.75" customHeight="1">
      <c r="A26" s="169">
        <v>39668</v>
      </c>
      <c r="B26" s="156" t="s">
        <v>1161</v>
      </c>
      <c r="C26" s="157">
        <v>20764.94</v>
      </c>
      <c r="D26" s="158"/>
      <c r="E26" s="158"/>
      <c r="F26" s="159"/>
      <c r="G26" s="159"/>
      <c r="H26" s="157">
        <f t="shared" si="0"/>
        <v>20764.94</v>
      </c>
    </row>
    <row r="27" spans="1:8" ht="12.75" customHeight="1">
      <c r="A27" s="169">
        <v>39668</v>
      </c>
      <c r="B27" s="156" t="s">
        <v>1057</v>
      </c>
      <c r="C27" s="153">
        <v>19851.81</v>
      </c>
      <c r="D27" s="158"/>
      <c r="E27" s="158"/>
      <c r="F27" s="159"/>
      <c r="G27" s="159"/>
      <c r="H27" s="157">
        <f t="shared" si="0"/>
        <v>19851.81</v>
      </c>
    </row>
    <row r="28" spans="1:8" ht="12.75" customHeight="1">
      <c r="A28" s="169">
        <v>39668</v>
      </c>
      <c r="B28" s="156" t="s">
        <v>1173</v>
      </c>
      <c r="C28" s="157">
        <v>18700</v>
      </c>
      <c r="D28" s="158"/>
      <c r="E28" s="158"/>
      <c r="F28" s="159"/>
      <c r="G28" s="159"/>
      <c r="H28" s="157">
        <f t="shared" si="0"/>
        <v>18700</v>
      </c>
    </row>
    <row r="29" spans="1:8" ht="12.75" customHeight="1">
      <c r="A29" s="169">
        <v>39668</v>
      </c>
      <c r="B29" s="156" t="s">
        <v>1174</v>
      </c>
      <c r="C29" s="153">
        <v>18599.11</v>
      </c>
      <c r="D29" s="158"/>
      <c r="E29" s="158"/>
      <c r="F29" s="159"/>
      <c r="G29" s="159"/>
      <c r="H29" s="157">
        <f t="shared" si="0"/>
        <v>18599.11</v>
      </c>
    </row>
    <row r="30" spans="1:8" ht="12.75" customHeight="1">
      <c r="A30" s="169">
        <v>39668</v>
      </c>
      <c r="B30" s="156" t="s">
        <v>1175</v>
      </c>
      <c r="C30" s="153">
        <v>18470.32</v>
      </c>
      <c r="D30" s="158"/>
      <c r="E30" s="158"/>
      <c r="F30" s="159"/>
      <c r="G30" s="159"/>
      <c r="H30" s="157">
        <f t="shared" si="0"/>
        <v>18470.32</v>
      </c>
    </row>
    <row r="31" spans="1:8" ht="12.75" customHeight="1">
      <c r="A31" s="169">
        <v>39668</v>
      </c>
      <c r="B31" s="156" t="s">
        <v>1038</v>
      </c>
      <c r="C31" s="157">
        <v>17068.04</v>
      </c>
      <c r="D31" s="158"/>
      <c r="E31" s="158"/>
      <c r="F31" s="159"/>
      <c r="G31" s="159"/>
      <c r="H31" s="157">
        <f t="shared" si="0"/>
        <v>17068.04</v>
      </c>
    </row>
    <row r="32" spans="1:8" ht="12.75" customHeight="1">
      <c r="A32" s="169">
        <v>39668</v>
      </c>
      <c r="B32" s="156" t="s">
        <v>1176</v>
      </c>
      <c r="C32" s="153">
        <v>15000</v>
      </c>
      <c r="D32" s="158"/>
      <c r="E32" s="158"/>
      <c r="F32" s="159"/>
      <c r="G32" s="159"/>
      <c r="H32" s="157">
        <f t="shared" si="0"/>
        <v>15000</v>
      </c>
    </row>
    <row r="33" spans="1:8" ht="12.75" customHeight="1">
      <c r="A33" s="169">
        <v>39668</v>
      </c>
      <c r="B33" s="156" t="s">
        <v>1177</v>
      </c>
      <c r="C33" s="153">
        <v>15000</v>
      </c>
      <c r="D33" s="160"/>
      <c r="E33" s="160"/>
      <c r="F33" s="159"/>
      <c r="G33" s="159"/>
      <c r="H33" s="153">
        <f t="shared" si="0"/>
        <v>15000</v>
      </c>
    </row>
    <row r="34" spans="1:8" ht="12.75" customHeight="1">
      <c r="A34" s="169">
        <v>39668</v>
      </c>
      <c r="B34" s="156" t="s">
        <v>1037</v>
      </c>
      <c r="C34" s="153">
        <v>14026.59</v>
      </c>
      <c r="D34" s="160"/>
      <c r="E34" s="160"/>
      <c r="F34" s="159"/>
      <c r="G34" s="159"/>
      <c r="H34" s="153">
        <f t="shared" si="0"/>
        <v>14026.59</v>
      </c>
    </row>
    <row r="35" spans="1:8" ht="12.75" customHeight="1">
      <c r="A35" s="169">
        <v>39668</v>
      </c>
      <c r="B35" s="156" t="s">
        <v>1178</v>
      </c>
      <c r="C35" s="153">
        <v>13210</v>
      </c>
      <c r="D35" s="160"/>
      <c r="E35" s="160"/>
      <c r="F35" s="159"/>
      <c r="G35" s="159"/>
      <c r="H35" s="153">
        <f t="shared" si="0"/>
        <v>13210</v>
      </c>
    </row>
    <row r="36" spans="1:8" ht="12.75" customHeight="1">
      <c r="A36" s="169">
        <v>39668</v>
      </c>
      <c r="B36" s="156" t="s">
        <v>1036</v>
      </c>
      <c r="C36" s="157">
        <v>13044.78</v>
      </c>
      <c r="D36" s="158"/>
      <c r="E36" s="158"/>
      <c r="F36" s="159"/>
      <c r="G36" s="159"/>
      <c r="H36" s="157">
        <f t="shared" si="0"/>
        <v>13044.78</v>
      </c>
    </row>
    <row r="37" spans="1:8" ht="12.75" customHeight="1">
      <c r="A37" s="169">
        <v>39668</v>
      </c>
      <c r="B37" s="156" t="s">
        <v>1045</v>
      </c>
      <c r="C37" s="157">
        <v>10472</v>
      </c>
      <c r="D37" s="158"/>
      <c r="E37" s="158"/>
      <c r="F37" s="159"/>
      <c r="G37" s="159"/>
      <c r="H37" s="157">
        <f t="shared" si="0"/>
        <v>10472</v>
      </c>
    </row>
    <row r="38" spans="1:8" ht="12.75" customHeight="1">
      <c r="A38" s="169">
        <v>39668</v>
      </c>
      <c r="B38" s="156" t="s">
        <v>1179</v>
      </c>
      <c r="C38" s="153">
        <v>10310</v>
      </c>
      <c r="D38" s="158"/>
      <c r="E38" s="158"/>
      <c r="F38" s="159"/>
      <c r="G38" s="159"/>
      <c r="H38" s="157">
        <f t="shared" si="0"/>
        <v>10310</v>
      </c>
    </row>
    <row r="39" spans="1:8" ht="12.75" customHeight="1">
      <c r="A39" s="169">
        <v>39668</v>
      </c>
      <c r="B39" s="156" t="s">
        <v>1180</v>
      </c>
      <c r="C39" s="153">
        <v>10238.5</v>
      </c>
      <c r="D39" s="158"/>
      <c r="E39" s="158"/>
      <c r="F39" s="159"/>
      <c r="G39" s="159"/>
      <c r="H39" s="153">
        <f t="shared" si="0"/>
        <v>10238.5</v>
      </c>
    </row>
    <row r="40" spans="1:8" ht="12.75" customHeight="1">
      <c r="A40" s="169">
        <v>39668</v>
      </c>
      <c r="B40" s="156" t="s">
        <v>1181</v>
      </c>
      <c r="C40" s="153">
        <v>10000</v>
      </c>
      <c r="D40" s="158"/>
      <c r="E40" s="158"/>
      <c r="F40" s="159"/>
      <c r="G40" s="159"/>
      <c r="H40" s="157">
        <f t="shared" si="0"/>
        <v>10000</v>
      </c>
    </row>
    <row r="41" spans="1:8" ht="12.75" customHeight="1">
      <c r="A41" s="169">
        <v>39668</v>
      </c>
      <c r="B41" s="156" t="s">
        <v>1182</v>
      </c>
      <c r="C41" s="153">
        <v>10000</v>
      </c>
      <c r="D41" s="158"/>
      <c r="E41" s="158"/>
      <c r="F41" s="159"/>
      <c r="G41" s="159"/>
      <c r="H41" s="157">
        <f t="shared" si="0"/>
        <v>10000</v>
      </c>
    </row>
    <row r="42" spans="1:8" ht="12.75" customHeight="1">
      <c r="A42" s="169">
        <v>39668</v>
      </c>
      <c r="B42" s="156" t="s">
        <v>1183</v>
      </c>
      <c r="C42" s="153">
        <v>10000</v>
      </c>
      <c r="D42" s="158"/>
      <c r="E42" s="158"/>
      <c r="F42" s="159"/>
      <c r="G42" s="159"/>
      <c r="H42" s="157">
        <f aca="true" t="shared" si="1" ref="H42:H72">E42+G42+C42</f>
        <v>10000</v>
      </c>
    </row>
    <row r="43" spans="1:8" ht="12.75" customHeight="1">
      <c r="A43" s="169">
        <v>39668</v>
      </c>
      <c r="B43" s="156" t="s">
        <v>1184</v>
      </c>
      <c r="C43" s="153">
        <v>10000</v>
      </c>
      <c r="D43" s="158"/>
      <c r="E43" s="158"/>
      <c r="F43" s="159"/>
      <c r="G43" s="159"/>
      <c r="H43" s="157">
        <f t="shared" si="1"/>
        <v>10000</v>
      </c>
    </row>
    <row r="44" spans="1:8" ht="12.75" customHeight="1">
      <c r="A44" s="169">
        <v>39668</v>
      </c>
      <c r="B44" s="156" t="s">
        <v>1035</v>
      </c>
      <c r="C44" s="153">
        <v>9672.52</v>
      </c>
      <c r="D44" s="158"/>
      <c r="E44" s="158"/>
      <c r="F44" s="159"/>
      <c r="G44" s="159"/>
      <c r="H44" s="157">
        <f t="shared" si="1"/>
        <v>9672.52</v>
      </c>
    </row>
    <row r="45" spans="1:8" ht="12.75" customHeight="1">
      <c r="A45" s="169">
        <v>39668</v>
      </c>
      <c r="B45" s="156" t="s">
        <v>1048</v>
      </c>
      <c r="C45" s="153">
        <v>9377</v>
      </c>
      <c r="D45" s="158"/>
      <c r="E45" s="158"/>
      <c r="F45" s="159"/>
      <c r="G45" s="159"/>
      <c r="H45" s="157">
        <f t="shared" si="1"/>
        <v>9377</v>
      </c>
    </row>
    <row r="46" spans="1:8" ht="12.75" customHeight="1">
      <c r="A46" s="169">
        <v>39668</v>
      </c>
      <c r="B46" s="156" t="s">
        <v>1021</v>
      </c>
      <c r="C46" s="157">
        <v>9328.37</v>
      </c>
      <c r="D46" s="158"/>
      <c r="E46" s="158"/>
      <c r="F46" s="159"/>
      <c r="G46" s="159"/>
      <c r="H46" s="157">
        <f t="shared" si="1"/>
        <v>9328.37</v>
      </c>
    </row>
    <row r="47" spans="1:8" ht="12.75" customHeight="1">
      <c r="A47" s="169">
        <v>39668</v>
      </c>
      <c r="B47" s="156" t="s">
        <v>1049</v>
      </c>
      <c r="C47" s="157">
        <v>9300</v>
      </c>
      <c r="D47" s="158"/>
      <c r="E47" s="158"/>
      <c r="F47" s="159"/>
      <c r="G47" s="159"/>
      <c r="H47" s="157">
        <f t="shared" si="1"/>
        <v>9300</v>
      </c>
    </row>
    <row r="48" spans="1:8" ht="12.75" customHeight="1">
      <c r="A48" s="169">
        <v>39668</v>
      </c>
      <c r="B48" s="156" t="s">
        <v>1034</v>
      </c>
      <c r="C48" s="157">
        <v>9171</v>
      </c>
      <c r="D48" s="158"/>
      <c r="E48" s="158"/>
      <c r="F48" s="159"/>
      <c r="G48" s="159"/>
      <c r="H48" s="157">
        <f t="shared" si="1"/>
        <v>9171</v>
      </c>
    </row>
    <row r="49" spans="1:8" ht="12.75" customHeight="1">
      <c r="A49" s="169">
        <v>39668</v>
      </c>
      <c r="B49" s="156" t="s">
        <v>1050</v>
      </c>
      <c r="C49" s="157">
        <v>9109.31</v>
      </c>
      <c r="D49" s="158"/>
      <c r="E49" s="158"/>
      <c r="F49" s="159"/>
      <c r="G49" s="159"/>
      <c r="H49" s="157">
        <f t="shared" si="1"/>
        <v>9109.31</v>
      </c>
    </row>
    <row r="50" spans="1:8" ht="12.75" customHeight="1">
      <c r="A50" s="169">
        <v>39668</v>
      </c>
      <c r="B50" s="156" t="s">
        <v>1033</v>
      </c>
      <c r="C50" s="157">
        <v>8400</v>
      </c>
      <c r="D50" s="158"/>
      <c r="E50" s="158"/>
      <c r="F50" s="159"/>
      <c r="G50" s="159"/>
      <c r="H50" s="157">
        <f t="shared" si="1"/>
        <v>8400</v>
      </c>
    </row>
    <row r="51" spans="1:8" ht="12.75" customHeight="1">
      <c r="A51" s="169">
        <v>39668</v>
      </c>
      <c r="B51" s="156" t="s">
        <v>1052</v>
      </c>
      <c r="C51" s="153">
        <v>8068</v>
      </c>
      <c r="D51" s="158"/>
      <c r="E51" s="158"/>
      <c r="F51" s="159"/>
      <c r="G51" s="159"/>
      <c r="H51" s="157">
        <f t="shared" si="1"/>
        <v>8068</v>
      </c>
    </row>
    <row r="52" spans="1:8" ht="12.75" customHeight="1">
      <c r="A52" s="169">
        <v>39668</v>
      </c>
      <c r="B52" s="156" t="s">
        <v>1053</v>
      </c>
      <c r="C52" s="157">
        <v>8000</v>
      </c>
      <c r="D52" s="158"/>
      <c r="E52" s="158"/>
      <c r="F52" s="159"/>
      <c r="G52" s="159"/>
      <c r="H52" s="157">
        <f t="shared" si="1"/>
        <v>8000</v>
      </c>
    </row>
    <row r="53" spans="1:8" ht="12.75" customHeight="1">
      <c r="A53" s="169">
        <v>39668</v>
      </c>
      <c r="B53" s="156" t="s">
        <v>1055</v>
      </c>
      <c r="C53" s="153">
        <v>7980</v>
      </c>
      <c r="D53" s="158"/>
      <c r="E53" s="158"/>
      <c r="F53" s="159"/>
      <c r="G53" s="159"/>
      <c r="H53" s="157">
        <f t="shared" si="1"/>
        <v>7980</v>
      </c>
    </row>
    <row r="54" spans="1:8" ht="12.75" customHeight="1">
      <c r="A54" s="169">
        <v>39668</v>
      </c>
      <c r="B54" s="156" t="s">
        <v>1056</v>
      </c>
      <c r="C54" s="153">
        <v>7815</v>
      </c>
      <c r="D54" s="158"/>
      <c r="E54" s="158"/>
      <c r="F54" s="159"/>
      <c r="G54" s="159"/>
      <c r="H54" s="157">
        <f t="shared" si="1"/>
        <v>7815</v>
      </c>
    </row>
    <row r="55" spans="1:8" ht="12.75" customHeight="1">
      <c r="A55" s="169">
        <v>39668</v>
      </c>
      <c r="B55" s="156" t="s">
        <v>1058</v>
      </c>
      <c r="C55" s="157">
        <v>7515.91</v>
      </c>
      <c r="D55" s="158"/>
      <c r="E55" s="158"/>
      <c r="F55" s="159"/>
      <c r="G55" s="159"/>
      <c r="H55" s="157">
        <f t="shared" si="1"/>
        <v>7515.91</v>
      </c>
    </row>
    <row r="56" spans="1:8" ht="12.75" customHeight="1">
      <c r="A56" s="169">
        <v>39668</v>
      </c>
      <c r="B56" s="156" t="s">
        <v>1059</v>
      </c>
      <c r="C56" s="157">
        <v>7345</v>
      </c>
      <c r="D56" s="158"/>
      <c r="E56" s="158"/>
      <c r="F56" s="159"/>
      <c r="G56" s="159"/>
      <c r="H56" s="157">
        <f t="shared" si="1"/>
        <v>7345</v>
      </c>
    </row>
    <row r="57" spans="1:8" ht="12.75" customHeight="1">
      <c r="A57" s="169">
        <v>39668</v>
      </c>
      <c r="B57" s="172" t="s">
        <v>1060</v>
      </c>
      <c r="C57" s="157">
        <v>7091.8</v>
      </c>
      <c r="D57" s="158"/>
      <c r="E57" s="158"/>
      <c r="F57" s="159"/>
      <c r="G57" s="159"/>
      <c r="H57" s="157">
        <f t="shared" si="1"/>
        <v>7091.8</v>
      </c>
    </row>
    <row r="58" spans="1:8" ht="12.75" customHeight="1">
      <c r="A58" s="169">
        <v>39668</v>
      </c>
      <c r="B58" s="156" t="s">
        <v>1032</v>
      </c>
      <c r="C58" s="153">
        <v>6453.6</v>
      </c>
      <c r="D58" s="158"/>
      <c r="E58" s="158"/>
      <c r="F58" s="159"/>
      <c r="G58" s="159"/>
      <c r="H58" s="157">
        <f t="shared" si="1"/>
        <v>6453.6</v>
      </c>
    </row>
    <row r="59" spans="1:8" ht="12.75" customHeight="1">
      <c r="A59" s="169">
        <v>39668</v>
      </c>
      <c r="B59" s="156" t="s">
        <v>1031</v>
      </c>
      <c r="C59" s="153">
        <v>5881</v>
      </c>
      <c r="D59" s="158"/>
      <c r="E59" s="158"/>
      <c r="F59" s="159"/>
      <c r="G59" s="159"/>
      <c r="H59" s="157">
        <f t="shared" si="1"/>
        <v>5881</v>
      </c>
    </row>
    <row r="60" spans="1:8" ht="12.75" customHeight="1">
      <c r="A60" s="169">
        <v>39668</v>
      </c>
      <c r="B60" s="156" t="s">
        <v>1051</v>
      </c>
      <c r="C60" s="157">
        <v>5847.23</v>
      </c>
      <c r="D60" s="158"/>
      <c r="E60" s="158"/>
      <c r="F60" s="159"/>
      <c r="G60" s="159"/>
      <c r="H60" s="157">
        <f t="shared" si="1"/>
        <v>5847.23</v>
      </c>
    </row>
    <row r="61" spans="1:8" ht="12.75" customHeight="1">
      <c r="A61" s="169">
        <v>39668</v>
      </c>
      <c r="B61" s="156" t="s">
        <v>1026</v>
      </c>
      <c r="C61" s="153">
        <v>5711</v>
      </c>
      <c r="D61" s="158"/>
      <c r="E61" s="158"/>
      <c r="F61" s="159"/>
      <c r="G61" s="159"/>
      <c r="H61" s="157">
        <f t="shared" si="1"/>
        <v>5711</v>
      </c>
    </row>
    <row r="62" spans="1:8" ht="12.75" customHeight="1">
      <c r="A62" s="169">
        <v>39668</v>
      </c>
      <c r="B62" s="156" t="s">
        <v>1025</v>
      </c>
      <c r="C62" s="157">
        <v>5664</v>
      </c>
      <c r="D62" s="158"/>
      <c r="E62" s="158"/>
      <c r="F62" s="159"/>
      <c r="G62" s="159"/>
      <c r="H62" s="157">
        <f t="shared" si="1"/>
        <v>5664</v>
      </c>
    </row>
    <row r="63" spans="1:8" ht="12.75" customHeight="1">
      <c r="A63" s="169">
        <v>39668</v>
      </c>
      <c r="B63" s="156" t="s">
        <v>1024</v>
      </c>
      <c r="C63" s="153">
        <v>5558</v>
      </c>
      <c r="D63" s="158"/>
      <c r="E63" s="158"/>
      <c r="F63" s="159"/>
      <c r="G63" s="159"/>
      <c r="H63" s="157">
        <f t="shared" si="1"/>
        <v>5558</v>
      </c>
    </row>
    <row r="64" spans="1:8" ht="12.75" customHeight="1">
      <c r="A64" s="169">
        <v>39668</v>
      </c>
      <c r="B64" s="156" t="s">
        <v>1023</v>
      </c>
      <c r="C64" s="153">
        <v>5353</v>
      </c>
      <c r="D64" s="158"/>
      <c r="E64" s="158"/>
      <c r="F64" s="159"/>
      <c r="G64" s="159"/>
      <c r="H64" s="157">
        <f t="shared" si="1"/>
        <v>5353</v>
      </c>
    </row>
    <row r="65" spans="1:8" ht="12.75" customHeight="1">
      <c r="A65" s="169">
        <v>39668</v>
      </c>
      <c r="B65" s="156" t="s">
        <v>1062</v>
      </c>
      <c r="C65" s="157">
        <v>5000</v>
      </c>
      <c r="D65" s="158"/>
      <c r="E65" s="158"/>
      <c r="F65" s="159"/>
      <c r="G65" s="159"/>
      <c r="H65" s="157">
        <f t="shared" si="1"/>
        <v>5000</v>
      </c>
    </row>
    <row r="66" spans="1:8" ht="12.75" customHeight="1">
      <c r="A66" s="169">
        <v>39668</v>
      </c>
      <c r="B66" s="156" t="s">
        <v>1112</v>
      </c>
      <c r="C66" s="157">
        <v>5000</v>
      </c>
      <c r="D66" s="158"/>
      <c r="E66" s="158"/>
      <c r="F66" s="159"/>
      <c r="G66" s="159"/>
      <c r="H66" s="157">
        <f t="shared" si="1"/>
        <v>5000</v>
      </c>
    </row>
    <row r="67" spans="1:8" ht="12.75" customHeight="1">
      <c r="A67" s="169">
        <v>39668</v>
      </c>
      <c r="B67" s="156" t="s">
        <v>1113</v>
      </c>
      <c r="C67" s="157">
        <v>5000</v>
      </c>
      <c r="D67" s="158"/>
      <c r="E67" s="158"/>
      <c r="F67" s="159"/>
      <c r="G67" s="159"/>
      <c r="H67" s="157">
        <f t="shared" si="1"/>
        <v>5000</v>
      </c>
    </row>
    <row r="68" spans="1:8" ht="12.75" customHeight="1">
      <c r="A68" s="169">
        <v>39668</v>
      </c>
      <c r="B68" s="156" t="s">
        <v>1114</v>
      </c>
      <c r="C68" s="157">
        <v>5000</v>
      </c>
      <c r="D68" s="158"/>
      <c r="E68" s="158"/>
      <c r="F68" s="159"/>
      <c r="G68" s="159"/>
      <c r="H68" s="157">
        <f t="shared" si="1"/>
        <v>5000</v>
      </c>
    </row>
    <row r="69" spans="1:8" ht="12.75" customHeight="1">
      <c r="A69" s="169">
        <v>39668</v>
      </c>
      <c r="B69" s="156" t="s">
        <v>1115</v>
      </c>
      <c r="C69" s="157">
        <v>5000</v>
      </c>
      <c r="D69" s="158"/>
      <c r="E69" s="158"/>
      <c r="F69" s="159"/>
      <c r="G69" s="159"/>
      <c r="H69" s="157">
        <f t="shared" si="1"/>
        <v>5000</v>
      </c>
    </row>
    <row r="70" spans="1:8" ht="12.75" customHeight="1">
      <c r="A70" s="169">
        <v>39668</v>
      </c>
      <c r="B70" s="156" t="s">
        <v>1116</v>
      </c>
      <c r="C70" s="157">
        <v>5000</v>
      </c>
      <c r="D70" s="158"/>
      <c r="E70" s="158"/>
      <c r="F70" s="159"/>
      <c r="G70" s="159"/>
      <c r="H70" s="157">
        <f t="shared" si="1"/>
        <v>5000</v>
      </c>
    </row>
    <row r="71" spans="1:8" ht="12.75" customHeight="1">
      <c r="A71" s="169">
        <v>39668</v>
      </c>
      <c r="B71" s="156" t="s">
        <v>1117</v>
      </c>
      <c r="C71" s="157">
        <v>5000</v>
      </c>
      <c r="D71" s="160"/>
      <c r="E71" s="160"/>
      <c r="F71" s="159"/>
      <c r="G71" s="159"/>
      <c r="H71" s="153">
        <f t="shared" si="1"/>
        <v>5000</v>
      </c>
    </row>
    <row r="72" spans="1:8" ht="12.75" customHeight="1">
      <c r="A72" s="169">
        <v>39668</v>
      </c>
      <c r="B72" s="156" t="s">
        <v>1128</v>
      </c>
      <c r="C72" s="157">
        <v>5000</v>
      </c>
      <c r="D72" s="158"/>
      <c r="E72" s="158"/>
      <c r="F72" s="159"/>
      <c r="G72" s="159"/>
      <c r="H72" s="157">
        <f t="shared" si="1"/>
        <v>5000</v>
      </c>
    </row>
    <row r="73" spans="1:8" ht="12.75" customHeight="1">
      <c r="A73" s="169">
        <v>39668</v>
      </c>
      <c r="B73" s="156" t="s">
        <v>1129</v>
      </c>
      <c r="C73" s="157">
        <v>5000</v>
      </c>
      <c r="D73" s="160"/>
      <c r="E73" s="160"/>
      <c r="F73" s="159"/>
      <c r="G73" s="159"/>
      <c r="H73" s="153">
        <f aca="true" t="shared" si="2" ref="H73:H106">E73+G73+C73</f>
        <v>5000</v>
      </c>
    </row>
    <row r="74" spans="1:8" ht="12.75" customHeight="1">
      <c r="A74" s="169">
        <v>39668</v>
      </c>
      <c r="B74" s="156" t="s">
        <v>879</v>
      </c>
      <c r="C74" s="157">
        <v>5000</v>
      </c>
      <c r="D74" s="158"/>
      <c r="E74" s="158"/>
      <c r="F74" s="159"/>
      <c r="G74" s="159"/>
      <c r="H74" s="157">
        <f t="shared" si="2"/>
        <v>5000</v>
      </c>
    </row>
    <row r="75" spans="1:8" ht="12.75" customHeight="1">
      <c r="A75" s="169">
        <v>39668</v>
      </c>
      <c r="B75" s="156" t="s">
        <v>1130</v>
      </c>
      <c r="C75" s="157">
        <v>5000</v>
      </c>
      <c r="D75" s="158"/>
      <c r="E75" s="158"/>
      <c r="F75" s="159"/>
      <c r="G75" s="159"/>
      <c r="H75" s="157">
        <f t="shared" si="2"/>
        <v>5000</v>
      </c>
    </row>
    <row r="76" spans="1:8" ht="12.75" customHeight="1">
      <c r="A76" s="169">
        <v>39668</v>
      </c>
      <c r="B76" s="156" t="s">
        <v>1131</v>
      </c>
      <c r="C76" s="157">
        <v>5000</v>
      </c>
      <c r="D76" s="158"/>
      <c r="E76" s="158"/>
      <c r="F76" s="159"/>
      <c r="G76" s="159"/>
      <c r="H76" s="157">
        <f t="shared" si="2"/>
        <v>5000</v>
      </c>
    </row>
    <row r="77" spans="1:8" ht="12.75" customHeight="1">
      <c r="A77" s="169">
        <v>39668</v>
      </c>
      <c r="B77" s="156" t="s">
        <v>1309</v>
      </c>
      <c r="C77" s="157">
        <v>5000</v>
      </c>
      <c r="D77" s="158"/>
      <c r="E77" s="158"/>
      <c r="F77" s="159"/>
      <c r="G77" s="159"/>
      <c r="H77" s="157">
        <v>5000</v>
      </c>
    </row>
    <row r="78" spans="1:8" ht="12.75" customHeight="1">
      <c r="A78" s="169">
        <v>39668</v>
      </c>
      <c r="B78" s="156" t="s">
        <v>1022</v>
      </c>
      <c r="C78" s="157">
        <v>4600</v>
      </c>
      <c r="D78" s="160"/>
      <c r="E78" s="160"/>
      <c r="F78" s="159"/>
      <c r="G78" s="159"/>
      <c r="H78" s="153">
        <f t="shared" si="2"/>
        <v>4600</v>
      </c>
    </row>
    <row r="79" spans="1:8" ht="12.75" customHeight="1">
      <c r="A79" s="169">
        <v>39668</v>
      </c>
      <c r="B79" s="156" t="s">
        <v>1134</v>
      </c>
      <c r="C79" s="157">
        <v>4570</v>
      </c>
      <c r="D79" s="158"/>
      <c r="E79" s="158"/>
      <c r="F79" s="159"/>
      <c r="G79" s="159"/>
      <c r="H79" s="157">
        <f t="shared" si="2"/>
        <v>4570</v>
      </c>
    </row>
    <row r="80" spans="1:8" ht="12.75" customHeight="1">
      <c r="A80" s="169">
        <v>39668</v>
      </c>
      <c r="B80" s="156" t="s">
        <v>1135</v>
      </c>
      <c r="C80" s="157">
        <v>4561</v>
      </c>
      <c r="D80" s="160"/>
      <c r="E80" s="160"/>
      <c r="F80" s="158"/>
      <c r="G80" s="158"/>
      <c r="H80" s="153">
        <f t="shared" si="2"/>
        <v>4561</v>
      </c>
    </row>
    <row r="81" spans="1:8" ht="12.75" customHeight="1">
      <c r="A81" s="169">
        <v>39668</v>
      </c>
      <c r="B81" s="156" t="s">
        <v>1136</v>
      </c>
      <c r="C81" s="153">
        <v>4520</v>
      </c>
      <c r="D81" s="158"/>
      <c r="E81" s="158"/>
      <c r="F81" s="159"/>
      <c r="G81" s="159"/>
      <c r="H81" s="157">
        <f t="shared" si="2"/>
        <v>4520</v>
      </c>
    </row>
    <row r="82" spans="1:8" ht="12.75" customHeight="1">
      <c r="A82" s="169">
        <v>39668</v>
      </c>
      <c r="B82" s="156" t="s">
        <v>1137</v>
      </c>
      <c r="C82" s="153">
        <v>4307</v>
      </c>
      <c r="D82" s="158"/>
      <c r="E82" s="158"/>
      <c r="F82" s="159"/>
      <c r="G82" s="159"/>
      <c r="H82" s="157">
        <f t="shared" si="2"/>
        <v>4307</v>
      </c>
    </row>
    <row r="83" spans="1:8" ht="12.75" customHeight="1">
      <c r="A83" s="169">
        <v>39668</v>
      </c>
      <c r="B83" s="156" t="s">
        <v>1138</v>
      </c>
      <c r="C83" s="153">
        <v>4000</v>
      </c>
      <c r="D83" s="158"/>
      <c r="E83" s="158"/>
      <c r="F83" s="159"/>
      <c r="G83" s="159"/>
      <c r="H83" s="157">
        <f t="shared" si="2"/>
        <v>4000</v>
      </c>
    </row>
    <row r="84" spans="1:8" ht="12.75" customHeight="1">
      <c r="A84" s="169">
        <v>39668</v>
      </c>
      <c r="B84" s="156" t="s">
        <v>1207</v>
      </c>
      <c r="C84" s="153">
        <v>4000</v>
      </c>
      <c r="D84" s="160"/>
      <c r="E84" s="160"/>
      <c r="F84" s="158"/>
      <c r="G84" s="158"/>
      <c r="H84" s="153">
        <f t="shared" si="2"/>
        <v>4000</v>
      </c>
    </row>
    <row r="85" spans="1:8" ht="12.75" customHeight="1">
      <c r="A85" s="169">
        <v>39668</v>
      </c>
      <c r="B85" s="156" t="s">
        <v>1143</v>
      </c>
      <c r="C85" s="157">
        <v>3771</v>
      </c>
      <c r="D85" s="160"/>
      <c r="E85" s="160"/>
      <c r="F85" s="158"/>
      <c r="G85" s="158"/>
      <c r="H85" s="153">
        <f t="shared" si="2"/>
        <v>3771</v>
      </c>
    </row>
    <row r="86" spans="1:8" ht="12.75" customHeight="1">
      <c r="A86" s="169">
        <v>39668</v>
      </c>
      <c r="B86" s="156" t="s">
        <v>1146</v>
      </c>
      <c r="C86" s="157">
        <v>3750</v>
      </c>
      <c r="D86" s="158"/>
      <c r="E86" s="158"/>
      <c r="F86" s="159"/>
      <c r="G86" s="159"/>
      <c r="H86" s="157">
        <f t="shared" si="2"/>
        <v>3750</v>
      </c>
    </row>
    <row r="87" spans="1:8" ht="12.75" customHeight="1">
      <c r="A87" s="169">
        <v>39668</v>
      </c>
      <c r="B87" s="156" t="s">
        <v>1147</v>
      </c>
      <c r="C87" s="157">
        <v>3710</v>
      </c>
      <c r="D87" s="158"/>
      <c r="E87" s="158"/>
      <c r="F87" s="159"/>
      <c r="G87" s="159"/>
      <c r="H87" s="157">
        <f t="shared" si="2"/>
        <v>3710</v>
      </c>
    </row>
    <row r="88" spans="1:8" ht="12.75" customHeight="1">
      <c r="A88" s="169">
        <v>39668</v>
      </c>
      <c r="B88" s="156" t="s">
        <v>1020</v>
      </c>
      <c r="C88" s="153">
        <v>3671</v>
      </c>
      <c r="D88" s="160"/>
      <c r="E88" s="160"/>
      <c r="F88" s="158"/>
      <c r="G88" s="158"/>
      <c r="H88" s="153">
        <f t="shared" si="2"/>
        <v>3671</v>
      </c>
    </row>
    <row r="89" spans="1:8" ht="12.75" customHeight="1">
      <c r="A89" s="169">
        <v>39668</v>
      </c>
      <c r="B89" s="156" t="s">
        <v>1019</v>
      </c>
      <c r="C89" s="153">
        <v>3466</v>
      </c>
      <c r="D89" s="158"/>
      <c r="E89" s="158"/>
      <c r="F89" s="159"/>
      <c r="G89" s="159"/>
      <c r="H89" s="157">
        <f t="shared" si="2"/>
        <v>3466</v>
      </c>
    </row>
    <row r="90" spans="1:8" ht="12.75" customHeight="1">
      <c r="A90" s="169">
        <v>39668</v>
      </c>
      <c r="B90" s="156" t="s">
        <v>1041</v>
      </c>
      <c r="C90" s="162">
        <v>3428</v>
      </c>
      <c r="D90" s="158"/>
      <c r="E90" s="158"/>
      <c r="F90" s="159"/>
      <c r="G90" s="159"/>
      <c r="H90" s="157">
        <f t="shared" si="2"/>
        <v>3428</v>
      </c>
    </row>
    <row r="91" spans="1:8" ht="12.75" customHeight="1">
      <c r="A91" s="169">
        <v>39668</v>
      </c>
      <c r="B91" s="156" t="s">
        <v>1018</v>
      </c>
      <c r="C91" s="153">
        <v>3276</v>
      </c>
      <c r="D91" s="160"/>
      <c r="E91" s="160"/>
      <c r="F91" s="158"/>
      <c r="G91" s="158"/>
      <c r="H91" s="153">
        <f t="shared" si="2"/>
        <v>3276</v>
      </c>
    </row>
    <row r="92" spans="1:8" ht="12.75" customHeight="1">
      <c r="A92" s="169">
        <v>39668</v>
      </c>
      <c r="B92" s="156" t="s">
        <v>1017</v>
      </c>
      <c r="C92" s="157">
        <v>3062</v>
      </c>
      <c r="D92" s="158"/>
      <c r="E92" s="158"/>
      <c r="F92" s="159"/>
      <c r="G92" s="159"/>
      <c r="H92" s="157">
        <f t="shared" si="2"/>
        <v>3062</v>
      </c>
    </row>
    <row r="93" spans="1:8" ht="12.75" customHeight="1">
      <c r="A93" s="169">
        <v>39668</v>
      </c>
      <c r="B93" s="156" t="s">
        <v>1148</v>
      </c>
      <c r="C93" s="162">
        <v>3058.17</v>
      </c>
      <c r="D93" s="158"/>
      <c r="E93" s="158"/>
      <c r="F93" s="159"/>
      <c r="G93" s="159"/>
      <c r="H93" s="157">
        <f t="shared" si="2"/>
        <v>3058.17</v>
      </c>
    </row>
    <row r="94" spans="1:8" ht="12.75" customHeight="1">
      <c r="A94" s="169">
        <v>39668</v>
      </c>
      <c r="B94" s="156" t="s">
        <v>1149</v>
      </c>
      <c r="C94" s="157">
        <v>3000</v>
      </c>
      <c r="D94" s="158"/>
      <c r="E94" s="158"/>
      <c r="F94" s="159"/>
      <c r="G94" s="159"/>
      <c r="H94" s="157">
        <f t="shared" si="2"/>
        <v>3000</v>
      </c>
    </row>
    <row r="95" spans="1:8" ht="12.75" customHeight="1">
      <c r="A95" s="169">
        <v>39668</v>
      </c>
      <c r="B95" s="156" t="s">
        <v>1150</v>
      </c>
      <c r="C95" s="157">
        <v>3000</v>
      </c>
      <c r="D95" s="158"/>
      <c r="E95" s="158"/>
      <c r="F95" s="159"/>
      <c r="G95" s="159"/>
      <c r="H95" s="157">
        <f t="shared" si="2"/>
        <v>3000</v>
      </c>
    </row>
    <row r="96" spans="1:8" ht="12.75" customHeight="1">
      <c r="A96" s="169">
        <v>39668</v>
      </c>
      <c r="B96" s="156" t="s">
        <v>1310</v>
      </c>
      <c r="C96" s="157">
        <v>3000</v>
      </c>
      <c r="D96" s="158"/>
      <c r="E96" s="158"/>
      <c r="F96" s="159"/>
      <c r="G96" s="159"/>
      <c r="H96" s="157">
        <f t="shared" si="2"/>
        <v>3000</v>
      </c>
    </row>
    <row r="97" spans="1:8" ht="12.75" customHeight="1">
      <c r="A97" s="169">
        <v>39668</v>
      </c>
      <c r="B97" s="156" t="s">
        <v>1723</v>
      </c>
      <c r="C97" s="157">
        <v>3000</v>
      </c>
      <c r="D97" s="158"/>
      <c r="E97" s="158"/>
      <c r="F97" s="159"/>
      <c r="G97" s="159"/>
      <c r="H97" s="157">
        <f t="shared" si="2"/>
        <v>3000</v>
      </c>
    </row>
    <row r="98" spans="1:8" ht="12.75" customHeight="1">
      <c r="A98" s="169">
        <v>39668</v>
      </c>
      <c r="B98" s="156" t="s">
        <v>1151</v>
      </c>
      <c r="C98" s="157">
        <v>3000</v>
      </c>
      <c r="D98" s="157"/>
      <c r="E98" s="159"/>
      <c r="F98" s="158"/>
      <c r="G98" s="158"/>
      <c r="H98" s="153">
        <f t="shared" si="2"/>
        <v>3000</v>
      </c>
    </row>
    <row r="99" spans="1:8" ht="12.75" customHeight="1">
      <c r="A99" s="169">
        <v>39668</v>
      </c>
      <c r="B99" s="156" t="s">
        <v>1152</v>
      </c>
      <c r="C99" s="157">
        <v>3000</v>
      </c>
      <c r="D99" s="158"/>
      <c r="E99" s="158"/>
      <c r="F99" s="159"/>
      <c r="G99" s="159"/>
      <c r="H99" s="157">
        <f t="shared" si="2"/>
        <v>3000</v>
      </c>
    </row>
    <row r="100" spans="1:8" ht="12.75" customHeight="1">
      <c r="A100" s="169">
        <v>39668</v>
      </c>
      <c r="B100" s="156" t="s">
        <v>1153</v>
      </c>
      <c r="C100" s="157">
        <v>3000</v>
      </c>
      <c r="D100" s="158"/>
      <c r="E100" s="158"/>
      <c r="F100" s="159"/>
      <c r="G100" s="159"/>
      <c r="H100" s="157">
        <f t="shared" si="2"/>
        <v>3000</v>
      </c>
    </row>
    <row r="101" spans="1:8" ht="12.75" customHeight="1">
      <c r="A101" s="169">
        <v>39668</v>
      </c>
      <c r="B101" s="156" t="s">
        <v>1154</v>
      </c>
      <c r="C101" s="157">
        <v>3000</v>
      </c>
      <c r="D101" s="158"/>
      <c r="E101" s="158"/>
      <c r="F101" s="159"/>
      <c r="G101" s="159"/>
      <c r="H101" s="157">
        <f t="shared" si="2"/>
        <v>3000</v>
      </c>
    </row>
    <row r="102" spans="1:8" ht="12.75" customHeight="1">
      <c r="A102" s="169">
        <v>39668</v>
      </c>
      <c r="B102" s="156" t="s">
        <v>1155</v>
      </c>
      <c r="C102" s="157">
        <v>3000</v>
      </c>
      <c r="D102" s="160"/>
      <c r="E102" s="160"/>
      <c r="F102" s="159"/>
      <c r="G102" s="159"/>
      <c r="H102" s="153">
        <f t="shared" si="2"/>
        <v>3000</v>
      </c>
    </row>
    <row r="103" spans="1:8" ht="12.75" customHeight="1">
      <c r="A103" s="169">
        <v>39668</v>
      </c>
      <c r="B103" s="161" t="s">
        <v>1156</v>
      </c>
      <c r="C103" s="157">
        <v>3000</v>
      </c>
      <c r="D103" s="160"/>
      <c r="E103" s="160"/>
      <c r="F103" s="159"/>
      <c r="G103" s="159"/>
      <c r="H103" s="153">
        <f t="shared" si="2"/>
        <v>3000</v>
      </c>
    </row>
    <row r="104" spans="1:8" ht="12.75" customHeight="1">
      <c r="A104" s="169">
        <v>39668</v>
      </c>
      <c r="B104" s="156" t="s">
        <v>1016</v>
      </c>
      <c r="C104" s="157">
        <v>2813</v>
      </c>
      <c r="D104" s="160"/>
      <c r="E104" s="160"/>
      <c r="F104" s="159"/>
      <c r="G104" s="159"/>
      <c r="H104" s="153">
        <f t="shared" si="2"/>
        <v>2813</v>
      </c>
    </row>
    <row r="105" spans="1:8" ht="12.75" customHeight="1">
      <c r="A105" s="169">
        <v>39668</v>
      </c>
      <c r="B105" s="156" t="s">
        <v>1162</v>
      </c>
      <c r="C105" s="157">
        <v>2723</v>
      </c>
      <c r="D105" s="160"/>
      <c r="E105" s="160"/>
      <c r="F105" s="159"/>
      <c r="G105" s="159"/>
      <c r="H105" s="153">
        <f t="shared" si="2"/>
        <v>2723</v>
      </c>
    </row>
    <row r="106" spans="1:8" ht="12.75" customHeight="1">
      <c r="A106" s="169">
        <v>39668</v>
      </c>
      <c r="B106" s="156" t="s">
        <v>1001</v>
      </c>
      <c r="C106" s="157">
        <v>2609</v>
      </c>
      <c r="D106" s="160"/>
      <c r="E106" s="160"/>
      <c r="F106" s="159"/>
      <c r="G106" s="159"/>
      <c r="H106" s="153">
        <f t="shared" si="2"/>
        <v>2609</v>
      </c>
    </row>
    <row r="107" spans="1:8" ht="12.75" customHeight="1">
      <c r="A107" s="169">
        <v>39668</v>
      </c>
      <c r="B107" s="156" t="s">
        <v>1163</v>
      </c>
      <c r="C107" s="157">
        <v>2516</v>
      </c>
      <c r="D107" s="160"/>
      <c r="E107" s="160"/>
      <c r="F107" s="159"/>
      <c r="G107" s="159"/>
      <c r="H107" s="153">
        <f aca="true" t="shared" si="3" ref="H107:H137">E107+G107+C107</f>
        <v>2516</v>
      </c>
    </row>
    <row r="108" spans="1:8" ht="12.75" customHeight="1">
      <c r="A108" s="169">
        <v>39668</v>
      </c>
      <c r="B108" s="156" t="s">
        <v>1014</v>
      </c>
      <c r="C108" s="157">
        <v>2476</v>
      </c>
      <c r="D108" s="160"/>
      <c r="E108" s="160"/>
      <c r="F108" s="159"/>
      <c r="G108" s="159"/>
      <c r="H108" s="153">
        <f t="shared" si="3"/>
        <v>2476</v>
      </c>
    </row>
    <row r="109" spans="1:8" ht="12.75" customHeight="1">
      <c r="A109" s="169">
        <v>39668</v>
      </c>
      <c r="B109" s="156" t="s">
        <v>1164</v>
      </c>
      <c r="C109" s="157">
        <v>2464</v>
      </c>
      <c r="D109" s="160"/>
      <c r="E109" s="160"/>
      <c r="F109" s="159"/>
      <c r="G109" s="159"/>
      <c r="H109" s="153">
        <f t="shared" si="3"/>
        <v>2464</v>
      </c>
    </row>
    <row r="110" spans="1:8" ht="12.75" customHeight="1">
      <c r="A110" s="169">
        <v>39668</v>
      </c>
      <c r="B110" s="156" t="s">
        <v>1165</v>
      </c>
      <c r="C110" s="157">
        <v>2350</v>
      </c>
      <c r="D110" s="160"/>
      <c r="E110" s="160"/>
      <c r="F110" s="159"/>
      <c r="G110" s="159"/>
      <c r="H110" s="153">
        <f t="shared" si="3"/>
        <v>2350</v>
      </c>
    </row>
    <row r="111" spans="1:8" ht="12.75" customHeight="1">
      <c r="A111" s="169">
        <v>39668</v>
      </c>
      <c r="B111" s="161" t="s">
        <v>1166</v>
      </c>
      <c r="C111" s="153">
        <v>2050</v>
      </c>
      <c r="D111" s="160"/>
      <c r="E111" s="160"/>
      <c r="F111" s="159"/>
      <c r="G111" s="159"/>
      <c r="H111" s="153">
        <f t="shared" si="3"/>
        <v>2050</v>
      </c>
    </row>
    <row r="112" spans="1:8" ht="12.75" customHeight="1">
      <c r="A112" s="169">
        <v>39668</v>
      </c>
      <c r="B112" s="156" t="s">
        <v>1046</v>
      </c>
      <c r="C112" s="153">
        <v>2000</v>
      </c>
      <c r="D112" s="160"/>
      <c r="E112" s="160"/>
      <c r="F112" s="159"/>
      <c r="G112" s="159"/>
      <c r="H112" s="153">
        <f t="shared" si="3"/>
        <v>2000</v>
      </c>
    </row>
    <row r="113" spans="1:8" ht="12.75" customHeight="1">
      <c r="A113" s="169">
        <v>39668</v>
      </c>
      <c r="B113" s="156" t="s">
        <v>1167</v>
      </c>
      <c r="C113" s="157">
        <v>2000</v>
      </c>
      <c r="D113" s="160"/>
      <c r="E113" s="160"/>
      <c r="F113" s="159"/>
      <c r="G113" s="159"/>
      <c r="H113" s="153">
        <f t="shared" si="3"/>
        <v>2000</v>
      </c>
    </row>
    <row r="114" spans="1:8" ht="12.75" customHeight="1">
      <c r="A114" s="169">
        <v>39668</v>
      </c>
      <c r="B114" s="156" t="s">
        <v>1168</v>
      </c>
      <c r="C114" s="157">
        <v>2000</v>
      </c>
      <c r="D114" s="160"/>
      <c r="E114" s="160"/>
      <c r="F114" s="159"/>
      <c r="G114" s="159"/>
      <c r="H114" s="153">
        <f t="shared" si="3"/>
        <v>2000</v>
      </c>
    </row>
    <row r="115" spans="1:8" ht="12.75" customHeight="1">
      <c r="A115" s="169">
        <v>39668</v>
      </c>
      <c r="B115" s="156" t="s">
        <v>1169</v>
      </c>
      <c r="C115" s="157">
        <v>2000</v>
      </c>
      <c r="D115" s="160"/>
      <c r="E115" s="160"/>
      <c r="F115" s="159"/>
      <c r="G115" s="159"/>
      <c r="H115" s="153">
        <f t="shared" si="3"/>
        <v>2000</v>
      </c>
    </row>
    <row r="116" spans="1:8" ht="12.75" customHeight="1">
      <c r="A116" s="169">
        <v>39668</v>
      </c>
      <c r="B116" s="156" t="s">
        <v>1170</v>
      </c>
      <c r="C116" s="157">
        <v>2000</v>
      </c>
      <c r="D116" s="160"/>
      <c r="E116" s="160"/>
      <c r="F116" s="159"/>
      <c r="G116" s="159"/>
      <c r="H116" s="153">
        <f t="shared" si="3"/>
        <v>2000</v>
      </c>
    </row>
    <row r="117" spans="1:8" ht="12.75" customHeight="1">
      <c r="A117" s="169">
        <v>39668</v>
      </c>
      <c r="B117" s="156" t="s">
        <v>1171</v>
      </c>
      <c r="C117" s="157">
        <v>2000</v>
      </c>
      <c r="D117" s="160"/>
      <c r="E117" s="160"/>
      <c r="F117" s="159"/>
      <c r="G117" s="159"/>
      <c r="H117" s="153">
        <f t="shared" si="3"/>
        <v>2000</v>
      </c>
    </row>
    <row r="118" spans="1:8" ht="12.75" customHeight="1">
      <c r="A118" s="169">
        <v>39668</v>
      </c>
      <c r="B118" s="161" t="s">
        <v>1172</v>
      </c>
      <c r="C118" s="157">
        <v>2000</v>
      </c>
      <c r="D118" s="160"/>
      <c r="E118" s="160"/>
      <c r="F118" s="159"/>
      <c r="G118" s="159"/>
      <c r="H118" s="153">
        <f t="shared" si="3"/>
        <v>2000</v>
      </c>
    </row>
    <row r="119" spans="1:8" ht="12.75" customHeight="1">
      <c r="A119" s="169">
        <v>39668</v>
      </c>
      <c r="B119" s="156" t="s">
        <v>1185</v>
      </c>
      <c r="C119" s="153">
        <v>1973</v>
      </c>
      <c r="D119" s="160"/>
      <c r="E119" s="160"/>
      <c r="F119" s="159"/>
      <c r="G119" s="159"/>
      <c r="H119" s="153">
        <f t="shared" si="3"/>
        <v>1973</v>
      </c>
    </row>
    <row r="120" spans="1:8" ht="12.75" customHeight="1">
      <c r="A120" s="169">
        <v>39668</v>
      </c>
      <c r="B120" s="156" t="s">
        <v>1015</v>
      </c>
      <c r="C120" s="157">
        <v>1956</v>
      </c>
      <c r="D120" s="160"/>
      <c r="E120" s="160"/>
      <c r="F120" s="159"/>
      <c r="G120" s="159"/>
      <c r="H120" s="153">
        <f t="shared" si="3"/>
        <v>1956</v>
      </c>
    </row>
    <row r="121" spans="1:8" ht="12.75" customHeight="1">
      <c r="A121" s="169">
        <v>39668</v>
      </c>
      <c r="B121" s="156" t="s">
        <v>1186</v>
      </c>
      <c r="C121" s="153">
        <v>1934</v>
      </c>
      <c r="D121" s="160"/>
      <c r="E121" s="160"/>
      <c r="F121" s="159"/>
      <c r="G121" s="159"/>
      <c r="H121" s="153">
        <f t="shared" si="3"/>
        <v>1934</v>
      </c>
    </row>
    <row r="122" spans="1:8" ht="12.75" customHeight="1">
      <c r="A122" s="169">
        <v>39668</v>
      </c>
      <c r="B122" s="156" t="s">
        <v>1187</v>
      </c>
      <c r="C122" s="153">
        <v>1820</v>
      </c>
      <c r="D122" s="160"/>
      <c r="E122" s="160"/>
      <c r="F122" s="159"/>
      <c r="G122" s="159"/>
      <c r="H122" s="153">
        <f t="shared" si="3"/>
        <v>1820</v>
      </c>
    </row>
    <row r="123" spans="1:8" ht="12.75" customHeight="1">
      <c r="A123" s="169">
        <v>39668</v>
      </c>
      <c r="B123" s="156" t="s">
        <v>1188</v>
      </c>
      <c r="C123" s="153">
        <v>1759</v>
      </c>
      <c r="D123" s="160"/>
      <c r="E123" s="160"/>
      <c r="F123" s="159"/>
      <c r="G123" s="159"/>
      <c r="H123" s="153">
        <f t="shared" si="3"/>
        <v>1759</v>
      </c>
    </row>
    <row r="124" spans="1:8" ht="12.75" customHeight="1">
      <c r="A124" s="169">
        <v>39668</v>
      </c>
      <c r="B124" s="156" t="s">
        <v>1000</v>
      </c>
      <c r="C124" s="153">
        <v>1746</v>
      </c>
      <c r="D124" s="160"/>
      <c r="E124" s="160"/>
      <c r="F124" s="159"/>
      <c r="G124" s="159"/>
      <c r="H124" s="153">
        <f t="shared" si="3"/>
        <v>1746</v>
      </c>
    </row>
    <row r="125" spans="1:8" ht="12.75" customHeight="1">
      <c r="A125" s="169">
        <v>39668</v>
      </c>
      <c r="B125" s="156" t="s">
        <v>1013</v>
      </c>
      <c r="C125" s="153">
        <v>1728.86</v>
      </c>
      <c r="D125" s="160"/>
      <c r="E125" s="160"/>
      <c r="F125" s="159"/>
      <c r="G125" s="159"/>
      <c r="H125" s="153">
        <f t="shared" si="3"/>
        <v>1728.86</v>
      </c>
    </row>
    <row r="126" spans="1:8" ht="12.75" customHeight="1">
      <c r="A126" s="169">
        <v>39668</v>
      </c>
      <c r="B126" s="156" t="s">
        <v>1005</v>
      </c>
      <c r="C126" s="153">
        <v>1690</v>
      </c>
      <c r="D126" s="160"/>
      <c r="E126" s="160"/>
      <c r="F126" s="159"/>
      <c r="G126" s="159"/>
      <c r="H126" s="153">
        <f t="shared" si="3"/>
        <v>1690</v>
      </c>
    </row>
    <row r="127" spans="1:8" ht="12.75" customHeight="1">
      <c r="A127" s="169">
        <v>39668</v>
      </c>
      <c r="B127" s="156" t="s">
        <v>1190</v>
      </c>
      <c r="C127" s="153">
        <v>1671</v>
      </c>
      <c r="D127" s="160"/>
      <c r="E127" s="160"/>
      <c r="F127" s="159"/>
      <c r="G127" s="159"/>
      <c r="H127" s="153">
        <f t="shared" si="3"/>
        <v>1671</v>
      </c>
    </row>
    <row r="128" spans="1:8" ht="12.75" customHeight="1">
      <c r="A128" s="169">
        <v>39668</v>
      </c>
      <c r="B128" s="156" t="s">
        <v>1012</v>
      </c>
      <c r="C128" s="153">
        <v>1645.3</v>
      </c>
      <c r="D128" s="160"/>
      <c r="E128" s="160"/>
      <c r="F128" s="159"/>
      <c r="G128" s="159"/>
      <c r="H128" s="153">
        <f t="shared" si="3"/>
        <v>1645.3</v>
      </c>
    </row>
    <row r="129" spans="1:8" ht="12.75" customHeight="1">
      <c r="A129" s="169">
        <v>39668</v>
      </c>
      <c r="B129" s="156" t="s">
        <v>1191</v>
      </c>
      <c r="C129" s="157">
        <v>1615</v>
      </c>
      <c r="D129" s="160"/>
      <c r="E129" s="160"/>
      <c r="F129" s="159"/>
      <c r="G129" s="159"/>
      <c r="H129" s="153">
        <f t="shared" si="3"/>
        <v>1615</v>
      </c>
    </row>
    <row r="130" spans="1:8" ht="12.75" customHeight="1">
      <c r="A130" s="169">
        <v>39668</v>
      </c>
      <c r="B130" s="156" t="s">
        <v>1011</v>
      </c>
      <c r="C130" s="153">
        <v>1614</v>
      </c>
      <c r="D130" s="160"/>
      <c r="E130" s="160"/>
      <c r="F130" s="159"/>
      <c r="G130" s="159"/>
      <c r="H130" s="153">
        <f t="shared" si="3"/>
        <v>1614</v>
      </c>
    </row>
    <row r="131" spans="1:8" ht="12.75" customHeight="1">
      <c r="A131" s="169">
        <v>39668</v>
      </c>
      <c r="B131" s="156" t="s">
        <v>1192</v>
      </c>
      <c r="C131" s="157">
        <v>1559</v>
      </c>
      <c r="D131" s="160"/>
      <c r="E131" s="160"/>
      <c r="F131" s="159"/>
      <c r="G131" s="159"/>
      <c r="H131" s="153">
        <f t="shared" si="3"/>
        <v>1559</v>
      </c>
    </row>
    <row r="132" spans="1:8" ht="12.75" customHeight="1">
      <c r="A132" s="169">
        <v>39668</v>
      </c>
      <c r="B132" s="156" t="s">
        <v>1193</v>
      </c>
      <c r="C132" s="157">
        <v>1500</v>
      </c>
      <c r="D132" s="160"/>
      <c r="E132" s="160"/>
      <c r="F132" s="159"/>
      <c r="G132" s="159"/>
      <c r="H132" s="153">
        <f t="shared" si="3"/>
        <v>1500</v>
      </c>
    </row>
    <row r="133" spans="1:8" ht="12.75" customHeight="1">
      <c r="A133" s="169">
        <v>39668</v>
      </c>
      <c r="B133" s="156" t="s">
        <v>1194</v>
      </c>
      <c r="C133" s="153">
        <v>1500</v>
      </c>
      <c r="D133" s="160"/>
      <c r="E133" s="160"/>
      <c r="F133" s="159"/>
      <c r="G133" s="159"/>
      <c r="H133" s="153">
        <f t="shared" si="3"/>
        <v>1500</v>
      </c>
    </row>
    <row r="134" spans="1:8" ht="12.75" customHeight="1">
      <c r="A134" s="169">
        <v>39668</v>
      </c>
      <c r="B134" s="156" t="s">
        <v>1195</v>
      </c>
      <c r="C134" s="153">
        <v>1500</v>
      </c>
      <c r="D134" s="160"/>
      <c r="E134" s="160"/>
      <c r="F134" s="159"/>
      <c r="G134" s="159"/>
      <c r="H134" s="153">
        <f t="shared" si="3"/>
        <v>1500</v>
      </c>
    </row>
    <row r="135" spans="1:8" ht="12.75" customHeight="1">
      <c r="A135" s="169">
        <v>39668</v>
      </c>
      <c r="B135" s="156" t="s">
        <v>1196</v>
      </c>
      <c r="C135" s="153">
        <v>1410</v>
      </c>
      <c r="D135" s="160"/>
      <c r="E135" s="160"/>
      <c r="F135" s="159"/>
      <c r="G135" s="159"/>
      <c r="H135" s="153">
        <f t="shared" si="3"/>
        <v>1410</v>
      </c>
    </row>
    <row r="136" spans="1:8" ht="12.75" customHeight="1">
      <c r="A136" s="169">
        <v>39668</v>
      </c>
      <c r="B136" s="156" t="s">
        <v>1010</v>
      </c>
      <c r="C136" s="157">
        <v>1347.57</v>
      </c>
      <c r="D136" s="160"/>
      <c r="E136" s="160"/>
      <c r="F136" s="159"/>
      <c r="G136" s="159"/>
      <c r="H136" s="153">
        <f t="shared" si="3"/>
        <v>1347.57</v>
      </c>
    </row>
    <row r="137" spans="1:8" ht="12.75" customHeight="1">
      <c r="A137" s="169">
        <v>39668</v>
      </c>
      <c r="B137" s="156" t="s">
        <v>1197</v>
      </c>
      <c r="C137" s="153">
        <v>1254</v>
      </c>
      <c r="D137" s="160"/>
      <c r="E137" s="160"/>
      <c r="F137" s="159"/>
      <c r="G137" s="159"/>
      <c r="H137" s="153">
        <f t="shared" si="3"/>
        <v>1254</v>
      </c>
    </row>
    <row r="138" spans="1:8" ht="12.75" customHeight="1">
      <c r="A138" s="169">
        <v>39668</v>
      </c>
      <c r="B138" s="156" t="s">
        <v>1009</v>
      </c>
      <c r="C138" s="153">
        <v>1228</v>
      </c>
      <c r="D138" s="160"/>
      <c r="E138" s="160"/>
      <c r="F138" s="159"/>
      <c r="G138" s="159"/>
      <c r="H138" s="153">
        <f>E138+G138+C140</f>
        <v>1114</v>
      </c>
    </row>
    <row r="139" spans="1:8" ht="12.75" customHeight="1">
      <c r="A139" s="169">
        <v>39668</v>
      </c>
      <c r="B139" s="156" t="s">
        <v>1198</v>
      </c>
      <c r="C139" s="153">
        <v>1150</v>
      </c>
      <c r="D139" s="160"/>
      <c r="E139" s="160"/>
      <c r="F139" s="159"/>
      <c r="G139" s="159"/>
      <c r="H139" s="153">
        <f>E139+G139+C141</f>
        <v>1109</v>
      </c>
    </row>
    <row r="140" spans="1:8" ht="12.75" customHeight="1">
      <c r="A140" s="169">
        <v>39668</v>
      </c>
      <c r="B140" s="156" t="s">
        <v>1143</v>
      </c>
      <c r="C140" s="153">
        <v>1114</v>
      </c>
      <c r="D140" s="160"/>
      <c r="E140" s="160"/>
      <c r="F140" s="159"/>
      <c r="G140" s="159"/>
      <c r="H140" s="153">
        <f>E140+G140+C142</f>
        <v>1000</v>
      </c>
    </row>
    <row r="141" spans="1:8" ht="12.75" customHeight="1">
      <c r="A141" s="169">
        <v>39668</v>
      </c>
      <c r="B141" s="156" t="s">
        <v>1113</v>
      </c>
      <c r="C141" s="153">
        <v>1109</v>
      </c>
      <c r="D141" s="160"/>
      <c r="E141" s="160"/>
      <c r="F141" s="159"/>
      <c r="G141" s="159"/>
      <c r="H141" s="153">
        <f aca="true" t="shared" si="4" ref="H141:H169">E141+G141+C141</f>
        <v>1109</v>
      </c>
    </row>
    <row r="142" spans="1:8" ht="12.75" customHeight="1">
      <c r="A142" s="169">
        <v>39668</v>
      </c>
      <c r="B142" s="156" t="s">
        <v>1199</v>
      </c>
      <c r="C142" s="153">
        <v>1000</v>
      </c>
      <c r="D142" s="160"/>
      <c r="E142" s="160"/>
      <c r="F142" s="159"/>
      <c r="G142" s="159"/>
      <c r="H142" s="153">
        <f t="shared" si="4"/>
        <v>1000</v>
      </c>
    </row>
    <row r="143" spans="1:8" ht="12.75" customHeight="1">
      <c r="A143" s="169">
        <v>39668</v>
      </c>
      <c r="B143" s="156" t="s">
        <v>1200</v>
      </c>
      <c r="C143" s="153">
        <v>1000</v>
      </c>
      <c r="D143" s="160"/>
      <c r="E143" s="160"/>
      <c r="F143" s="159"/>
      <c r="G143" s="159"/>
      <c r="H143" s="153">
        <f t="shared" si="4"/>
        <v>1000</v>
      </c>
    </row>
    <row r="144" spans="1:8" ht="12.75" customHeight="1">
      <c r="A144" s="169">
        <v>39668</v>
      </c>
      <c r="B144" s="156" t="s">
        <v>1201</v>
      </c>
      <c r="C144" s="153">
        <v>1000</v>
      </c>
      <c r="D144" s="160"/>
      <c r="E144" s="160"/>
      <c r="F144" s="159"/>
      <c r="G144" s="159"/>
      <c r="H144" s="153">
        <f t="shared" si="4"/>
        <v>1000</v>
      </c>
    </row>
    <row r="145" spans="1:8" ht="12.75" customHeight="1">
      <c r="A145" s="169">
        <v>39668</v>
      </c>
      <c r="B145" s="156" t="s">
        <v>1202</v>
      </c>
      <c r="C145" s="153">
        <v>1000</v>
      </c>
      <c r="D145" s="160"/>
      <c r="E145" s="160"/>
      <c r="F145" s="159"/>
      <c r="G145" s="159"/>
      <c r="H145" s="153">
        <f t="shared" si="4"/>
        <v>1000</v>
      </c>
    </row>
    <row r="146" spans="1:8" ht="12.75" customHeight="1">
      <c r="A146" s="169">
        <v>39668</v>
      </c>
      <c r="B146" s="156" t="s">
        <v>1203</v>
      </c>
      <c r="C146" s="153">
        <v>1000</v>
      </c>
      <c r="D146" s="160"/>
      <c r="E146" s="160"/>
      <c r="F146" s="159"/>
      <c r="G146" s="159"/>
      <c r="H146" s="153">
        <f t="shared" si="4"/>
        <v>1000</v>
      </c>
    </row>
    <row r="147" spans="1:8" ht="12.75" customHeight="1">
      <c r="A147" s="169">
        <v>39668</v>
      </c>
      <c r="B147" s="156" t="s">
        <v>1204</v>
      </c>
      <c r="C147" s="153">
        <v>1000</v>
      </c>
      <c r="D147" s="160"/>
      <c r="E147" s="160"/>
      <c r="F147" s="159"/>
      <c r="G147" s="159"/>
      <c r="H147" s="153">
        <f t="shared" si="4"/>
        <v>1000</v>
      </c>
    </row>
    <row r="148" spans="1:8" ht="12.75" customHeight="1">
      <c r="A148" s="169">
        <v>39668</v>
      </c>
      <c r="B148" s="156" t="s">
        <v>1205</v>
      </c>
      <c r="C148" s="153">
        <v>1000</v>
      </c>
      <c r="D148" s="160"/>
      <c r="E148" s="160"/>
      <c r="F148" s="159"/>
      <c r="G148" s="159"/>
      <c r="H148" s="153">
        <f t="shared" si="4"/>
        <v>1000</v>
      </c>
    </row>
    <row r="149" spans="1:8" ht="12.75" customHeight="1">
      <c r="A149" s="169">
        <v>39668</v>
      </c>
      <c r="B149" s="156" t="s">
        <v>1206</v>
      </c>
      <c r="C149" s="153">
        <v>1000</v>
      </c>
      <c r="D149" s="160"/>
      <c r="E149" s="160"/>
      <c r="F149" s="159"/>
      <c r="G149" s="159"/>
      <c r="H149" s="153">
        <f t="shared" si="4"/>
        <v>1000</v>
      </c>
    </row>
    <row r="150" spans="1:8" ht="12.75" customHeight="1">
      <c r="A150" s="169">
        <v>39668</v>
      </c>
      <c r="B150" s="161" t="s">
        <v>1208</v>
      </c>
      <c r="C150" s="153">
        <v>1000</v>
      </c>
      <c r="D150" s="160"/>
      <c r="E150" s="160"/>
      <c r="F150" s="159"/>
      <c r="G150" s="159"/>
      <c r="H150" s="153">
        <f t="shared" si="4"/>
        <v>1000</v>
      </c>
    </row>
    <row r="151" spans="1:8" ht="12.75" customHeight="1">
      <c r="A151" s="169">
        <v>39668</v>
      </c>
      <c r="B151" s="156" t="s">
        <v>1209</v>
      </c>
      <c r="C151" s="153">
        <v>1000</v>
      </c>
      <c r="D151" s="160"/>
      <c r="E151" s="160"/>
      <c r="F151" s="159"/>
      <c r="G151" s="159"/>
      <c r="H151" s="153">
        <f t="shared" si="4"/>
        <v>1000</v>
      </c>
    </row>
    <row r="152" spans="1:8" ht="12.75" customHeight="1">
      <c r="A152" s="169">
        <v>39668</v>
      </c>
      <c r="B152" s="156" t="s">
        <v>1210</v>
      </c>
      <c r="C152" s="153">
        <v>1000</v>
      </c>
      <c r="D152" s="160"/>
      <c r="E152" s="160"/>
      <c r="F152" s="159"/>
      <c r="G152" s="159"/>
      <c r="H152" s="153">
        <f t="shared" si="4"/>
        <v>1000</v>
      </c>
    </row>
    <row r="153" spans="1:8" ht="12.75" customHeight="1">
      <c r="A153" s="169">
        <v>39668</v>
      </c>
      <c r="B153" s="156" t="s">
        <v>1211</v>
      </c>
      <c r="C153" s="157">
        <v>900</v>
      </c>
      <c r="D153" s="160"/>
      <c r="E153" s="160"/>
      <c r="F153" s="159"/>
      <c r="G153" s="159"/>
      <c r="H153" s="153">
        <f t="shared" si="4"/>
        <v>900</v>
      </c>
    </row>
    <row r="154" spans="1:8" ht="12.75" customHeight="1">
      <c r="A154" s="169">
        <v>39668</v>
      </c>
      <c r="B154" s="156" t="s">
        <v>1008</v>
      </c>
      <c r="C154" s="157">
        <v>874</v>
      </c>
      <c r="D154" s="160"/>
      <c r="E154" s="160"/>
      <c r="F154" s="159"/>
      <c r="G154" s="159"/>
      <c r="H154" s="153">
        <f t="shared" si="4"/>
        <v>874</v>
      </c>
    </row>
    <row r="155" spans="1:8" ht="12.75" customHeight="1">
      <c r="A155" s="169">
        <v>39668</v>
      </c>
      <c r="B155" s="156" t="s">
        <v>1007</v>
      </c>
      <c r="C155" s="157">
        <v>863.96</v>
      </c>
      <c r="D155" s="160"/>
      <c r="E155" s="160"/>
      <c r="F155" s="159"/>
      <c r="G155" s="159"/>
      <c r="H155" s="153">
        <f t="shared" si="4"/>
        <v>863.96</v>
      </c>
    </row>
    <row r="156" spans="1:8" ht="12.75" customHeight="1">
      <c r="A156" s="169">
        <v>39668</v>
      </c>
      <c r="B156" s="156" t="s">
        <v>1212</v>
      </c>
      <c r="C156" s="153">
        <v>815</v>
      </c>
      <c r="D156" s="160"/>
      <c r="E156" s="160"/>
      <c r="F156" s="159"/>
      <c r="G156" s="159"/>
      <c r="H156" s="153">
        <f t="shared" si="4"/>
        <v>815</v>
      </c>
    </row>
    <row r="157" spans="1:8" ht="12.75" customHeight="1">
      <c r="A157" s="169">
        <v>39668</v>
      </c>
      <c r="B157" s="156" t="s">
        <v>1042</v>
      </c>
      <c r="C157" s="153">
        <v>806.65</v>
      </c>
      <c r="D157" s="160"/>
      <c r="E157" s="160"/>
      <c r="F157" s="159"/>
      <c r="G157" s="159"/>
      <c r="H157" s="153">
        <f t="shared" si="4"/>
        <v>806.65</v>
      </c>
    </row>
    <row r="158" spans="1:8" ht="12.75" customHeight="1">
      <c r="A158" s="169">
        <v>39668</v>
      </c>
      <c r="B158" s="156" t="s">
        <v>1213</v>
      </c>
      <c r="C158" s="153">
        <v>774</v>
      </c>
      <c r="D158" s="160"/>
      <c r="E158" s="160"/>
      <c r="F158" s="159"/>
      <c r="G158" s="159"/>
      <c r="H158" s="153">
        <f t="shared" si="4"/>
        <v>774</v>
      </c>
    </row>
    <row r="159" spans="1:8" ht="12.75" customHeight="1">
      <c r="A159" s="169">
        <v>39668</v>
      </c>
      <c r="B159" s="156" t="s">
        <v>1051</v>
      </c>
      <c r="C159" s="153">
        <v>640</v>
      </c>
      <c r="D159" s="160"/>
      <c r="E159" s="160"/>
      <c r="F159" s="159"/>
      <c r="G159" s="159"/>
      <c r="H159" s="153">
        <f t="shared" si="4"/>
        <v>640</v>
      </c>
    </row>
    <row r="160" spans="1:8" ht="12.75" customHeight="1">
      <c r="A160" s="169">
        <v>39668</v>
      </c>
      <c r="B160" s="161" t="s">
        <v>1214</v>
      </c>
      <c r="C160" s="153">
        <v>550</v>
      </c>
      <c r="D160" s="160"/>
      <c r="E160" s="160"/>
      <c r="F160" s="159"/>
      <c r="G160" s="159"/>
      <c r="H160" s="153">
        <f t="shared" si="4"/>
        <v>550</v>
      </c>
    </row>
    <row r="161" spans="1:8" ht="12.75" customHeight="1">
      <c r="A161" s="169">
        <v>39668</v>
      </c>
      <c r="B161" s="156" t="s">
        <v>1006</v>
      </c>
      <c r="C161" s="157">
        <v>512.7</v>
      </c>
      <c r="D161" s="160"/>
      <c r="E161" s="160"/>
      <c r="F161" s="159"/>
      <c r="G161" s="159"/>
      <c r="H161" s="153">
        <f t="shared" si="4"/>
        <v>512.7</v>
      </c>
    </row>
    <row r="162" spans="1:8" ht="12.75" customHeight="1">
      <c r="A162" s="169">
        <v>39668</v>
      </c>
      <c r="B162" s="156" t="s">
        <v>1215</v>
      </c>
      <c r="C162" s="157">
        <v>500</v>
      </c>
      <c r="D162" s="160"/>
      <c r="E162" s="160"/>
      <c r="F162" s="159"/>
      <c r="G162" s="159"/>
      <c r="H162" s="153">
        <f t="shared" si="4"/>
        <v>500</v>
      </c>
    </row>
    <row r="163" spans="1:8" ht="12.75" customHeight="1">
      <c r="A163" s="169">
        <v>39668</v>
      </c>
      <c r="B163" s="156" t="s">
        <v>1223</v>
      </c>
      <c r="C163" s="157">
        <v>500</v>
      </c>
      <c r="D163" s="160"/>
      <c r="E163" s="160"/>
      <c r="F163" s="159"/>
      <c r="G163" s="159"/>
      <c r="H163" s="153">
        <f t="shared" si="4"/>
        <v>500</v>
      </c>
    </row>
    <row r="164" spans="1:8" ht="12.75" customHeight="1">
      <c r="A164" s="169">
        <v>39668</v>
      </c>
      <c r="B164" s="156" t="s">
        <v>1224</v>
      </c>
      <c r="C164" s="157">
        <v>500</v>
      </c>
      <c r="D164" s="160"/>
      <c r="E164" s="160"/>
      <c r="F164" s="159"/>
      <c r="G164" s="159"/>
      <c r="H164" s="153">
        <f t="shared" si="4"/>
        <v>500</v>
      </c>
    </row>
    <row r="165" spans="1:8" ht="12.75" customHeight="1">
      <c r="A165" s="169">
        <v>39668</v>
      </c>
      <c r="B165" s="156" t="s">
        <v>1228</v>
      </c>
      <c r="C165" s="157">
        <v>500</v>
      </c>
      <c r="D165" s="160"/>
      <c r="E165" s="160"/>
      <c r="F165" s="159"/>
      <c r="G165" s="159"/>
      <c r="H165" s="153">
        <f t="shared" si="4"/>
        <v>500</v>
      </c>
    </row>
    <row r="166" spans="1:8" ht="12.75" customHeight="1">
      <c r="A166" s="169">
        <v>39668</v>
      </c>
      <c r="B166" s="156" t="s">
        <v>1229</v>
      </c>
      <c r="C166" s="157">
        <v>500</v>
      </c>
      <c r="D166" s="160"/>
      <c r="E166" s="160"/>
      <c r="F166" s="159"/>
      <c r="G166" s="159"/>
      <c r="H166" s="153">
        <f t="shared" si="4"/>
        <v>500</v>
      </c>
    </row>
    <row r="167" spans="1:8" ht="12.75" customHeight="1">
      <c r="A167" s="169">
        <v>39668</v>
      </c>
      <c r="B167" s="156" t="s">
        <v>1230</v>
      </c>
      <c r="C167" s="157">
        <v>500</v>
      </c>
      <c r="D167" s="160"/>
      <c r="E167" s="160"/>
      <c r="F167" s="159"/>
      <c r="G167" s="159"/>
      <c r="H167" s="153">
        <f t="shared" si="4"/>
        <v>500</v>
      </c>
    </row>
    <row r="168" spans="1:8" ht="12.75" customHeight="1">
      <c r="A168" s="169">
        <v>39668</v>
      </c>
      <c r="B168" s="156" t="s">
        <v>1231</v>
      </c>
      <c r="C168" s="157">
        <v>350</v>
      </c>
      <c r="D168" s="160"/>
      <c r="E168" s="160"/>
      <c r="F168" s="159"/>
      <c r="G168" s="159"/>
      <c r="H168" s="153">
        <f t="shared" si="4"/>
        <v>350</v>
      </c>
    </row>
    <row r="169" spans="1:8" ht="12.75" customHeight="1">
      <c r="A169" s="169">
        <v>39668</v>
      </c>
      <c r="B169" s="156" t="s">
        <v>1232</v>
      </c>
      <c r="C169" s="157">
        <v>300</v>
      </c>
      <c r="D169" s="160"/>
      <c r="E169" s="160"/>
      <c r="F169" s="159"/>
      <c r="G169" s="159"/>
      <c r="H169" s="153">
        <f t="shared" si="4"/>
        <v>300</v>
      </c>
    </row>
    <row r="170" spans="1:8" ht="12.75" customHeight="1">
      <c r="A170" s="169">
        <v>39668</v>
      </c>
      <c r="B170" s="156" t="s">
        <v>1301</v>
      </c>
      <c r="C170" s="157">
        <v>300</v>
      </c>
      <c r="D170" s="160"/>
      <c r="E170" s="160"/>
      <c r="F170" s="159"/>
      <c r="G170" s="159"/>
      <c r="H170" s="153">
        <f aca="true" t="shared" si="5" ref="H170:H186">E170+G170+C170</f>
        <v>300</v>
      </c>
    </row>
    <row r="171" spans="1:8" ht="12.75" customHeight="1">
      <c r="A171" s="169">
        <v>39668</v>
      </c>
      <c r="B171" s="156" t="s">
        <v>1302</v>
      </c>
      <c r="C171" s="157">
        <v>300</v>
      </c>
      <c r="D171" s="160"/>
      <c r="E171" s="160"/>
      <c r="F171" s="159"/>
      <c r="G171" s="159"/>
      <c r="H171" s="153">
        <f t="shared" si="5"/>
        <v>300</v>
      </c>
    </row>
    <row r="172" spans="1:8" ht="12.75" customHeight="1">
      <c r="A172" s="169">
        <v>39668</v>
      </c>
      <c r="B172" s="156" t="s">
        <v>1143</v>
      </c>
      <c r="C172" s="157">
        <v>300</v>
      </c>
      <c r="D172" s="160"/>
      <c r="E172" s="160"/>
      <c r="F172" s="159"/>
      <c r="G172" s="159"/>
      <c r="H172" s="153">
        <f t="shared" si="5"/>
        <v>300</v>
      </c>
    </row>
    <row r="173" spans="1:8" ht="12.75" customHeight="1">
      <c r="A173" s="169">
        <v>39668</v>
      </c>
      <c r="B173" s="156" t="s">
        <v>1004</v>
      </c>
      <c r="C173" s="157">
        <v>250</v>
      </c>
      <c r="D173" s="160"/>
      <c r="E173" s="160"/>
      <c r="F173" s="159"/>
      <c r="G173" s="159"/>
      <c r="H173" s="153">
        <f t="shared" si="5"/>
        <v>250</v>
      </c>
    </row>
    <row r="174" spans="1:8" ht="12.75" customHeight="1">
      <c r="A174" s="169">
        <v>39668</v>
      </c>
      <c r="B174" s="156" t="s">
        <v>1189</v>
      </c>
      <c r="C174" s="153">
        <v>225</v>
      </c>
      <c r="D174" s="160"/>
      <c r="E174" s="160"/>
      <c r="F174" s="159"/>
      <c r="G174" s="159"/>
      <c r="H174" s="153">
        <f t="shared" si="5"/>
        <v>225</v>
      </c>
    </row>
    <row r="175" spans="1:8" ht="12.75" customHeight="1">
      <c r="A175" s="169">
        <v>39668</v>
      </c>
      <c r="B175" s="156" t="s">
        <v>1003</v>
      </c>
      <c r="C175" s="157">
        <v>221</v>
      </c>
      <c r="D175" s="160"/>
      <c r="E175" s="160"/>
      <c r="F175" s="159"/>
      <c r="G175" s="159"/>
      <c r="H175" s="153">
        <f t="shared" si="5"/>
        <v>221</v>
      </c>
    </row>
    <row r="176" spans="1:8" ht="12.75" customHeight="1">
      <c r="A176" s="169">
        <v>39668</v>
      </c>
      <c r="B176" s="156" t="s">
        <v>1002</v>
      </c>
      <c r="C176" s="157">
        <v>206.32</v>
      </c>
      <c r="D176" s="160"/>
      <c r="E176" s="160"/>
      <c r="F176" s="159"/>
      <c r="G176" s="159"/>
      <c r="H176" s="153">
        <f t="shared" si="5"/>
        <v>206.32</v>
      </c>
    </row>
    <row r="177" spans="1:8" ht="12.75" customHeight="1">
      <c r="A177" s="169">
        <v>39668</v>
      </c>
      <c r="B177" s="156" t="s">
        <v>1303</v>
      </c>
      <c r="C177" s="153">
        <v>200</v>
      </c>
      <c r="D177" s="160"/>
      <c r="E177" s="160"/>
      <c r="F177" s="159"/>
      <c r="G177" s="159"/>
      <c r="H177" s="153">
        <f t="shared" si="5"/>
        <v>200</v>
      </c>
    </row>
    <row r="178" spans="1:8" ht="12.75" customHeight="1">
      <c r="A178" s="169">
        <v>39668</v>
      </c>
      <c r="B178" s="156" t="s">
        <v>1143</v>
      </c>
      <c r="C178" s="153">
        <v>200</v>
      </c>
      <c r="D178" s="160"/>
      <c r="E178" s="160"/>
      <c r="F178" s="159"/>
      <c r="G178" s="159"/>
      <c r="H178" s="153">
        <f t="shared" si="5"/>
        <v>200</v>
      </c>
    </row>
    <row r="179" spans="1:8" ht="12.75" customHeight="1">
      <c r="A179" s="169">
        <v>39668</v>
      </c>
      <c r="B179" s="156" t="s">
        <v>1304</v>
      </c>
      <c r="C179" s="157">
        <v>200</v>
      </c>
      <c r="D179" s="160"/>
      <c r="E179" s="160"/>
      <c r="F179" s="159"/>
      <c r="G179" s="159"/>
      <c r="H179" s="153">
        <f t="shared" si="5"/>
        <v>200</v>
      </c>
    </row>
    <row r="180" spans="1:8" ht="12.75" customHeight="1">
      <c r="A180" s="169">
        <v>39668</v>
      </c>
      <c r="B180" s="156" t="s">
        <v>1305</v>
      </c>
      <c r="C180" s="157">
        <v>150</v>
      </c>
      <c r="D180" s="160"/>
      <c r="E180" s="160"/>
      <c r="F180" s="159"/>
      <c r="G180" s="159"/>
      <c r="H180" s="153">
        <f t="shared" si="5"/>
        <v>150</v>
      </c>
    </row>
    <row r="181" spans="1:8" ht="12.75" customHeight="1">
      <c r="A181" s="169">
        <v>39668</v>
      </c>
      <c r="B181" s="156" t="s">
        <v>1306</v>
      </c>
      <c r="C181" s="157">
        <v>100</v>
      </c>
      <c r="D181" s="160"/>
      <c r="E181" s="160"/>
      <c r="F181" s="159"/>
      <c r="G181" s="159"/>
      <c r="H181" s="153">
        <f t="shared" si="5"/>
        <v>100</v>
      </c>
    </row>
    <row r="182" spans="1:8" ht="12.75" customHeight="1">
      <c r="A182" s="169">
        <v>39668</v>
      </c>
      <c r="B182" s="156" t="s">
        <v>1307</v>
      </c>
      <c r="C182" s="157">
        <v>50</v>
      </c>
      <c r="D182" s="160"/>
      <c r="E182" s="160"/>
      <c r="F182" s="159"/>
      <c r="G182" s="159"/>
      <c r="H182" s="153">
        <f t="shared" si="5"/>
        <v>50</v>
      </c>
    </row>
    <row r="183" spans="1:8" ht="12.75" customHeight="1">
      <c r="A183" s="169">
        <v>39668</v>
      </c>
      <c r="B183" s="156" t="s">
        <v>999</v>
      </c>
      <c r="C183" s="157">
        <v>45.22</v>
      </c>
      <c r="D183" s="160"/>
      <c r="E183" s="160"/>
      <c r="F183" s="159"/>
      <c r="G183" s="159"/>
      <c r="H183" s="153">
        <f t="shared" si="5"/>
        <v>45.22</v>
      </c>
    </row>
    <row r="184" spans="1:8" ht="12.75" customHeight="1">
      <c r="A184" s="169">
        <v>39668</v>
      </c>
      <c r="B184" s="156" t="s">
        <v>1308</v>
      </c>
      <c r="C184" s="157">
        <v>37.43</v>
      </c>
      <c r="D184" s="160"/>
      <c r="E184" s="160"/>
      <c r="F184" s="159"/>
      <c r="G184" s="159"/>
      <c r="H184" s="153">
        <f t="shared" si="5"/>
        <v>37.43</v>
      </c>
    </row>
    <row r="185" spans="1:8" ht="12.75" customHeight="1">
      <c r="A185" s="135"/>
      <c r="B185" s="166"/>
      <c r="C185" s="137"/>
      <c r="D185" s="138"/>
      <c r="E185" s="139"/>
      <c r="F185" s="140"/>
      <c r="G185" s="141"/>
      <c r="H185" s="150"/>
    </row>
    <row r="186" spans="1:8" ht="15.75">
      <c r="A186" s="233" t="s">
        <v>1740</v>
      </c>
      <c r="B186" s="234"/>
      <c r="C186" s="74">
        <f>SUM(C10:C185)</f>
        <v>1425807.46</v>
      </c>
      <c r="D186" s="35">
        <f>SUM(D10:D185)</f>
        <v>0</v>
      </c>
      <c r="E186" s="36">
        <f>SUM(E10:E185)</f>
        <v>0</v>
      </c>
      <c r="F186" s="35">
        <f>SUM(F10:F185)</f>
        <v>0</v>
      </c>
      <c r="G186" s="36">
        <f>SUM(G10:G185)</f>
        <v>0</v>
      </c>
      <c r="H186" s="165">
        <f t="shared" si="5"/>
        <v>1425807.46</v>
      </c>
    </row>
    <row r="187" spans="1:8" ht="15.75">
      <c r="A187" s="233" t="s">
        <v>1772</v>
      </c>
      <c r="B187" s="234"/>
      <c r="C187" s="74">
        <f aca="true" t="shared" si="6" ref="C187:H187">C8+C186</f>
        <v>8831324.370000001</v>
      </c>
      <c r="D187" s="35">
        <f t="shared" si="6"/>
        <v>0</v>
      </c>
      <c r="E187" s="36">
        <f t="shared" si="6"/>
        <v>0</v>
      </c>
      <c r="F187" s="35">
        <f t="shared" si="6"/>
        <v>0</v>
      </c>
      <c r="G187" s="36">
        <f t="shared" si="6"/>
        <v>0</v>
      </c>
      <c r="H187" s="38">
        <f t="shared" si="6"/>
        <v>8831324.370000001</v>
      </c>
    </row>
    <row r="188" spans="1:8" ht="12.75">
      <c r="A188" s="223" t="s">
        <v>1741</v>
      </c>
      <c r="B188" s="223"/>
      <c r="C188" s="223"/>
      <c r="D188" s="223"/>
      <c r="E188" s="223"/>
      <c r="F188" s="223"/>
      <c r="G188" s="223"/>
      <c r="H188" s="223"/>
    </row>
    <row r="189" spans="1:8" ht="20.25" customHeight="1">
      <c r="A189" s="85"/>
      <c r="B189" s="40"/>
      <c r="C189" s="40"/>
      <c r="D189" s="41"/>
      <c r="E189" s="41"/>
      <c r="F189" s="41"/>
      <c r="G189" s="41"/>
      <c r="H189" s="39"/>
    </row>
    <row r="190" spans="1:8" ht="12.75">
      <c r="A190" s="143"/>
      <c r="B190" s="95"/>
      <c r="C190" s="95"/>
      <c r="D190" s="96"/>
      <c r="E190" s="96"/>
      <c r="F190" s="78"/>
      <c r="G190" s="78"/>
      <c r="H190" s="97"/>
    </row>
    <row r="191" spans="1:8" ht="12.75">
      <c r="A191" s="144"/>
      <c r="B191" s="95"/>
      <c r="C191" s="95"/>
      <c r="D191" s="96"/>
      <c r="E191" s="96"/>
      <c r="F191" s="145"/>
      <c r="G191" s="145"/>
      <c r="H191" s="97"/>
    </row>
    <row r="192" spans="1:8" ht="12.75">
      <c r="A192" s="225"/>
      <c r="B192" s="225"/>
      <c r="C192" s="77"/>
      <c r="D192" s="96"/>
      <c r="E192" s="96"/>
      <c r="F192" s="145"/>
      <c r="G192" s="145"/>
      <c r="H192" s="97"/>
    </row>
    <row r="193" spans="1:8" ht="12.75">
      <c r="A193" s="9"/>
      <c r="B193" s="42"/>
      <c r="C193" s="42"/>
      <c r="D193" s="43"/>
      <c r="E193" s="43"/>
      <c r="F193" s="44"/>
      <c r="G193" s="44"/>
      <c r="H193" s="45"/>
    </row>
    <row r="194" spans="1:8" ht="12.75">
      <c r="A194" s="46"/>
      <c r="B194" s="42"/>
      <c r="C194" s="42"/>
      <c r="D194" s="43"/>
      <c r="E194" s="43"/>
      <c r="F194" s="44"/>
      <c r="G194" s="44"/>
      <c r="H194" s="45"/>
    </row>
    <row r="195" spans="1:8" ht="12.75">
      <c r="A195" s="46"/>
      <c r="B195" s="42"/>
      <c r="C195" s="42"/>
      <c r="D195" s="43"/>
      <c r="E195" s="43"/>
      <c r="F195" s="44"/>
      <c r="G195" s="44"/>
      <c r="H195" s="45"/>
    </row>
    <row r="196" spans="1:8" ht="12.75">
      <c r="A196" s="219"/>
      <c r="B196" s="219"/>
      <c r="C196" s="51"/>
      <c r="D196" s="43"/>
      <c r="E196" s="43"/>
      <c r="F196" s="44"/>
      <c r="G196" s="44"/>
      <c r="H196" s="45"/>
    </row>
    <row r="197" spans="1:8" ht="12.75">
      <c r="A197" s="47"/>
      <c r="B197" s="42"/>
      <c r="C197" s="42"/>
      <c r="D197" s="43"/>
      <c r="E197" s="43"/>
      <c r="F197" s="44"/>
      <c r="G197" s="44"/>
      <c r="H197" s="45"/>
    </row>
    <row r="198" spans="1:8" ht="12.75">
      <c r="A198" s="47"/>
      <c r="B198" s="42"/>
      <c r="C198" s="42"/>
      <c r="D198" s="43"/>
      <c r="E198" s="43"/>
      <c r="F198" s="44"/>
      <c r="G198" s="44"/>
      <c r="H198" s="45"/>
    </row>
    <row r="199" spans="1:8" ht="12.75">
      <c r="A199" s="47"/>
      <c r="B199" s="42"/>
      <c r="C199" s="42"/>
      <c r="D199" s="43"/>
      <c r="E199" s="43"/>
      <c r="F199" s="44"/>
      <c r="G199" s="44"/>
      <c r="H199" s="45"/>
    </row>
    <row r="200" spans="1:8" ht="12.75">
      <c r="A200" s="47"/>
      <c r="B200" s="42"/>
      <c r="C200" s="42"/>
      <c r="D200" s="43"/>
      <c r="E200" s="43"/>
      <c r="F200" s="44"/>
      <c r="G200" s="44"/>
      <c r="H200" s="45"/>
    </row>
    <row r="201" spans="1:8" ht="12.75">
      <c r="A201" s="8"/>
      <c r="B201" s="8"/>
      <c r="C201" s="8"/>
      <c r="D201" s="44"/>
      <c r="E201" s="44"/>
      <c r="F201" s="44"/>
      <c r="G201" s="44"/>
      <c r="H201" s="44"/>
    </row>
    <row r="202" spans="1:8" ht="12.75">
      <c r="A202" s="8"/>
      <c r="B202" s="8"/>
      <c r="C202" s="8"/>
      <c r="D202" s="8"/>
      <c r="E202" s="8"/>
      <c r="F202" s="8"/>
      <c r="G202" s="8"/>
      <c r="H202" s="8"/>
    </row>
    <row r="203" spans="1:8" ht="12.75">
      <c r="A203" s="8"/>
      <c r="B203" s="8"/>
      <c r="C203" s="8"/>
      <c r="D203" s="8"/>
      <c r="E203" s="8"/>
      <c r="F203" s="8"/>
      <c r="G203" s="8"/>
      <c r="H203" s="8"/>
    </row>
    <row r="204" spans="1:8" ht="12.75">
      <c r="A204" s="8"/>
      <c r="B204" s="8"/>
      <c r="C204" s="8"/>
      <c r="D204" s="8"/>
      <c r="E204" s="8"/>
      <c r="F204" s="8"/>
      <c r="G204" s="8"/>
      <c r="H204" s="8"/>
    </row>
    <row r="205" spans="1:8" ht="12.75">
      <c r="A205" s="8"/>
      <c r="B205" s="8"/>
      <c r="C205" s="8"/>
      <c r="D205" s="8"/>
      <c r="E205" s="8"/>
      <c r="F205" s="8"/>
      <c r="G205" s="8"/>
      <c r="H205" s="8"/>
    </row>
    <row r="206" spans="1:8" ht="6.75" customHeight="1">
      <c r="A206" s="8"/>
      <c r="B206" s="8"/>
      <c r="C206" s="8"/>
      <c r="D206" s="8"/>
      <c r="E206" s="8"/>
      <c r="F206" s="8"/>
      <c r="G206" s="8"/>
      <c r="H206" s="8"/>
    </row>
    <row r="207" spans="1:8" ht="12.75" hidden="1">
      <c r="A207" s="8"/>
      <c r="B207" s="8"/>
      <c r="C207" s="8"/>
      <c r="D207" s="8"/>
      <c r="E207" s="8"/>
      <c r="F207" s="8"/>
      <c r="G207" s="8"/>
      <c r="H207" s="8"/>
    </row>
    <row r="208" spans="1:8" ht="12.75" hidden="1">
      <c r="A208" s="8"/>
      <c r="B208" s="8"/>
      <c r="C208" s="8"/>
      <c r="D208" s="8"/>
      <c r="E208" s="8"/>
      <c r="F208" s="8"/>
      <c r="G208" s="8"/>
      <c r="H208" s="8"/>
    </row>
    <row r="209" ht="12.75" hidden="1"/>
  </sheetData>
  <mergeCells count="15">
    <mergeCell ref="A196:B196"/>
    <mergeCell ref="A188:H188"/>
    <mergeCell ref="A1:H1"/>
    <mergeCell ref="A2:H2"/>
    <mergeCell ref="A3:H3"/>
    <mergeCell ref="C6:C7"/>
    <mergeCell ref="F6:G6"/>
    <mergeCell ref="H6:H7"/>
    <mergeCell ref="D6:E6"/>
    <mergeCell ref="A4:H4"/>
    <mergeCell ref="A192:B192"/>
    <mergeCell ref="A186:B186"/>
    <mergeCell ref="A6:A7"/>
    <mergeCell ref="B6:B7"/>
    <mergeCell ref="A187:B187"/>
  </mergeCells>
  <printOptions horizontalCentered="1"/>
  <pageMargins left="0.31496062992125984" right="0.2755905511811024" top="0.23" bottom="0.27" header="0.36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Alexandru Prohnitchi.</dc:creator>
  <cp:keywords/>
  <dc:description/>
  <cp:lastModifiedBy>a</cp:lastModifiedBy>
  <cp:lastPrinted>2008-09-15T05:13:17Z</cp:lastPrinted>
  <dcterms:created xsi:type="dcterms:W3CDTF">2008-07-31T07:05:31Z</dcterms:created>
  <dcterms:modified xsi:type="dcterms:W3CDTF">2008-09-15T05:15:11Z</dcterms:modified>
  <cp:category/>
  <cp:version/>
  <cp:contentType/>
  <cp:contentStatus/>
</cp:coreProperties>
</file>