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Dc Bpub 2001" sheetId="1" r:id="rId1"/>
  </sheets>
  <definedNames>
    <definedName name="_xlnm.Print_Area" localSheetId="0">'Dc Bpub 2001'!$A$1:$K$20</definedName>
  </definedNames>
  <calcPr fullCalcOnLoad="1"/>
</workbook>
</file>

<file path=xl/sharedStrings.xml><?xml version="1.0" encoding="utf-8"?>
<sst xmlns="http://schemas.openxmlformats.org/spreadsheetml/2006/main" count="30" uniqueCount="23">
  <si>
    <t>Indicatori</t>
  </si>
  <si>
    <t>Soldul datoriilor</t>
  </si>
  <si>
    <t>Datoriile consolidabile</t>
  </si>
  <si>
    <t xml:space="preserve">Bugetul Public National </t>
  </si>
  <si>
    <t>dintre care :</t>
  </si>
  <si>
    <t>Pensiile, salarii si platile sociale</t>
  </si>
  <si>
    <t>Bugetul de stat</t>
  </si>
  <si>
    <t>dintre care:</t>
  </si>
  <si>
    <t>transferuri la bugetul asigurarilor sociale de stat</t>
  </si>
  <si>
    <t xml:space="preserve">Pensii şi salarii </t>
  </si>
  <si>
    <t>Bugetele unitatilor administrativ -teritoriale</t>
  </si>
  <si>
    <t>Bugetul asigurarilor sociale de stat</t>
  </si>
  <si>
    <t>Notă:</t>
  </si>
  <si>
    <t>Prezenta informaţie conţine datoriile creditoare pe toate componentele bugetului de stat şi bugetelor unităţilor administrativ-teritoriale.</t>
  </si>
  <si>
    <t>mil.lei</t>
  </si>
  <si>
    <t>Informaţie</t>
  </si>
  <si>
    <t xml:space="preserve">Devieri </t>
  </si>
  <si>
    <t xml:space="preserve">Datorii </t>
  </si>
  <si>
    <t xml:space="preserve">privind datoriile creditoare </t>
  </si>
  <si>
    <t>(arieratele interne) ale bugetului public national</t>
  </si>
  <si>
    <t xml:space="preserve">               </t>
  </si>
  <si>
    <t>/31.12.2009</t>
  </si>
  <si>
    <t>31.12.2009ds</t>
  </si>
</sst>
</file>

<file path=xl/styles.xml><?xml version="1.0" encoding="utf-8"?>
<styleSheet xmlns="http://schemas.openxmlformats.org/spreadsheetml/2006/main">
  <numFmts count="5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&quot; lei&quot;;\-#,##0&quot; lei&quot;"/>
    <numFmt numFmtId="183" formatCode="#,##0&quot; lei&quot;;[Red]\-#,##0&quot; lei&quot;"/>
    <numFmt numFmtId="184" formatCode="#,##0.00&quot; lei&quot;;\-#,##0.00&quot; lei&quot;"/>
    <numFmt numFmtId="185" formatCode="#,##0.00&quot; lei&quot;;[Red]\-#,##0.00&quot; lei&quot;"/>
    <numFmt numFmtId="186" formatCode="_-* #,##0&quot; lei&quot;_-;\-* #,##0&quot; lei&quot;_-;_-* &quot;-&quot;&quot; lei&quot;_-;_-@_-"/>
    <numFmt numFmtId="187" formatCode="_-* #,##0_ _l_e_i_-;\-* #,##0_ _l_e_i_-;_-* &quot;-&quot;_ _l_e_i_-;_-@_-"/>
    <numFmt numFmtId="188" formatCode="_-* #,##0.00&quot; lei&quot;_-;\-* #,##0.00&quot; lei&quot;_-;_-* &quot;-&quot;??&quot; lei&quot;_-;_-@_-"/>
    <numFmt numFmtId="189" formatCode="_-* #,##0.00_ _l_e_i_-;\-* #,##0.00_ _l_e_i_-;_-* &quot;-&quot;??_ _l_e_i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0.0"/>
  </numFmts>
  <fonts count="5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6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16"/>
      <name val="Arial Black"/>
      <family val="2"/>
    </font>
    <font>
      <b/>
      <sz val="14"/>
      <name val="Arial"/>
      <family val="2"/>
    </font>
    <font>
      <sz val="12"/>
      <name val="Arial"/>
      <family val="2"/>
    </font>
    <font>
      <i/>
      <sz val="13"/>
      <name val="Arial"/>
      <family val="2"/>
    </font>
    <font>
      <sz val="14"/>
      <name val="Arial Cyr"/>
      <family val="0"/>
    </font>
    <font>
      <b/>
      <sz val="14"/>
      <name val="Arial Cyr"/>
      <family val="2"/>
    </font>
    <font>
      <sz val="14"/>
      <name val="Arial"/>
      <family val="2"/>
    </font>
    <font>
      <i/>
      <sz val="12"/>
      <name val="Arial"/>
      <family val="2"/>
    </font>
    <font>
      <i/>
      <sz val="14"/>
      <name val="Arial Cyr"/>
      <family val="2"/>
    </font>
    <font>
      <i/>
      <sz val="12"/>
      <name val="Arial Cyr"/>
      <family val="0"/>
    </font>
    <font>
      <b/>
      <sz val="16"/>
      <name val="Times New Roman"/>
      <family val="1"/>
    </font>
    <font>
      <b/>
      <sz val="12"/>
      <name val="Arial Cyr"/>
      <family val="0"/>
    </font>
    <font>
      <i/>
      <sz val="10"/>
      <name val="Times New Roman"/>
      <family val="1"/>
    </font>
    <font>
      <i/>
      <sz val="14"/>
      <name val="Arial"/>
      <family val="2"/>
    </font>
    <font>
      <b/>
      <sz val="12"/>
      <color indexed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06" fontId="16" fillId="0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8" fillId="0" borderId="0" xfId="0" applyFont="1" applyFill="1" applyBorder="1" applyAlignment="1">
      <alignment wrapText="1"/>
    </xf>
    <xf numFmtId="14" fontId="0" fillId="0" borderId="0" xfId="0" applyNumberFormat="1" applyFill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wrapText="1"/>
    </xf>
    <xf numFmtId="206" fontId="12" fillId="0" borderId="11" xfId="0" applyNumberFormat="1" applyFont="1" applyFill="1" applyBorder="1" applyAlignment="1">
      <alignment wrapText="1"/>
    </xf>
    <xf numFmtId="206" fontId="10" fillId="0" borderId="11" xfId="0" applyNumberFormat="1" applyFont="1" applyFill="1" applyBorder="1" applyAlignment="1">
      <alignment horizontal="left" wrapText="1" indent="1"/>
    </xf>
    <xf numFmtId="206" fontId="11" fillId="0" borderId="11" xfId="0" applyNumberFormat="1" applyFont="1" applyFill="1" applyBorder="1" applyAlignment="1">
      <alignment horizontal="center" wrapText="1"/>
    </xf>
    <xf numFmtId="206" fontId="16" fillId="0" borderId="11" xfId="0" applyNumberFormat="1" applyFont="1" applyFill="1" applyBorder="1" applyAlignment="1">
      <alignment horizontal="left" wrapText="1" indent="2"/>
    </xf>
    <xf numFmtId="206" fontId="10" fillId="0" borderId="12" xfId="0" applyNumberFormat="1" applyFont="1" applyFill="1" applyBorder="1" applyAlignment="1">
      <alignment horizontal="left" vertical="center" wrapText="1" indent="1"/>
    </xf>
    <xf numFmtId="0" fontId="19" fillId="0" borderId="0" xfId="0" applyFont="1" applyFill="1" applyBorder="1" applyAlignment="1">
      <alignment horizontal="right" indent="3"/>
    </xf>
    <xf numFmtId="0" fontId="8" fillId="0" borderId="13" xfId="0" applyFont="1" applyFill="1" applyBorder="1" applyAlignment="1">
      <alignment horizontal="center" vertical="top" wrapText="1"/>
    </xf>
    <xf numFmtId="206" fontId="10" fillId="0" borderId="10" xfId="0" applyNumberFormat="1" applyFont="1" applyFill="1" applyBorder="1" applyAlignment="1">
      <alignment horizontal="right" indent="1"/>
    </xf>
    <xf numFmtId="206" fontId="10" fillId="0" borderId="13" xfId="0" applyNumberFormat="1" applyFont="1" applyFill="1" applyBorder="1" applyAlignment="1">
      <alignment horizontal="right" indent="1"/>
    </xf>
    <xf numFmtId="206" fontId="10" fillId="0" borderId="10" xfId="0" applyNumberFormat="1" applyFont="1" applyFill="1" applyBorder="1" applyAlignment="1">
      <alignment horizontal="right" indent="1"/>
    </xf>
    <xf numFmtId="206" fontId="14" fillId="0" borderId="13" xfId="0" applyNumberFormat="1" applyFont="1" applyFill="1" applyBorder="1" applyAlignment="1">
      <alignment horizontal="right" indent="1"/>
    </xf>
    <xf numFmtId="206" fontId="15" fillId="0" borderId="10" xfId="0" applyNumberFormat="1" applyFont="1" applyFill="1" applyBorder="1" applyAlignment="1">
      <alignment horizontal="right" indent="1"/>
    </xf>
    <xf numFmtId="206" fontId="17" fillId="0" borderId="10" xfId="0" applyNumberFormat="1" applyFont="1" applyFill="1" applyBorder="1" applyAlignment="1">
      <alignment horizontal="right" indent="1"/>
    </xf>
    <xf numFmtId="206" fontId="14" fillId="0" borderId="10" xfId="0" applyNumberFormat="1" applyFont="1" applyFill="1" applyBorder="1" applyAlignment="1">
      <alignment horizontal="right" indent="1"/>
    </xf>
    <xf numFmtId="206" fontId="14" fillId="0" borderId="14" xfId="0" applyNumberFormat="1" applyFont="1" applyFill="1" applyBorder="1" applyAlignment="1">
      <alignment horizontal="right" indent="1"/>
    </xf>
    <xf numFmtId="0" fontId="21" fillId="0" borderId="0" xfId="0" applyFont="1" applyFill="1" applyBorder="1" applyAlignment="1">
      <alignment horizontal="center"/>
    </xf>
    <xf numFmtId="206" fontId="17" fillId="0" borderId="13" xfId="0" applyNumberFormat="1" applyFont="1" applyFill="1" applyBorder="1" applyAlignment="1">
      <alignment horizontal="right" indent="1"/>
    </xf>
    <xf numFmtId="206" fontId="14" fillId="0" borderId="15" xfId="0" applyNumberFormat="1" applyFont="1" applyFill="1" applyBorder="1" applyAlignment="1">
      <alignment horizontal="right" indent="1"/>
    </xf>
    <xf numFmtId="14" fontId="23" fillId="0" borderId="16" xfId="0" applyNumberFormat="1" applyFont="1" applyFill="1" applyBorder="1" applyAlignment="1">
      <alignment horizontal="right" vertical="center" wrapText="1"/>
    </xf>
    <xf numFmtId="0" fontId="23" fillId="0" borderId="17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horizontal="right" vertical="center" wrapText="1"/>
    </xf>
    <xf numFmtId="206" fontId="10" fillId="0" borderId="11" xfId="0" applyNumberFormat="1" applyFont="1" applyFill="1" applyBorder="1" applyAlignment="1">
      <alignment horizontal="right" indent="1"/>
    </xf>
    <xf numFmtId="206" fontId="10" fillId="0" borderId="11" xfId="0" applyNumberFormat="1" applyFont="1" applyFill="1" applyBorder="1" applyAlignment="1">
      <alignment horizontal="right" indent="1"/>
    </xf>
    <xf numFmtId="206" fontId="15" fillId="0" borderId="11" xfId="0" applyNumberFormat="1" applyFont="1" applyFill="1" applyBorder="1" applyAlignment="1">
      <alignment horizontal="right" indent="1"/>
    </xf>
    <xf numFmtId="206" fontId="17" fillId="0" borderId="11" xfId="0" applyNumberFormat="1" applyFont="1" applyFill="1" applyBorder="1" applyAlignment="1">
      <alignment horizontal="right" indent="1"/>
    </xf>
    <xf numFmtId="206" fontId="14" fillId="0" borderId="11" xfId="0" applyNumberFormat="1" applyFont="1" applyFill="1" applyBorder="1" applyAlignment="1">
      <alignment horizontal="right" indent="1"/>
    </xf>
    <xf numFmtId="206" fontId="14" fillId="33" borderId="12" xfId="0" applyNumberFormat="1" applyFont="1" applyFill="1" applyBorder="1" applyAlignment="1">
      <alignment horizontal="right" indent="1"/>
    </xf>
    <xf numFmtId="206" fontId="10" fillId="34" borderId="10" xfId="0" applyNumberFormat="1" applyFont="1" applyFill="1" applyBorder="1" applyAlignment="1">
      <alignment horizontal="right" indent="1"/>
    </xf>
    <xf numFmtId="206" fontId="17" fillId="34" borderId="10" xfId="0" applyNumberFormat="1" applyFont="1" applyFill="1" applyBorder="1" applyAlignment="1">
      <alignment horizontal="right" indent="1"/>
    </xf>
    <xf numFmtId="206" fontId="14" fillId="35" borderId="14" xfId="0" applyNumberFormat="1" applyFont="1" applyFill="1" applyBorder="1" applyAlignment="1">
      <alignment horizontal="right" indent="1"/>
    </xf>
    <xf numFmtId="0" fontId="7" fillId="0" borderId="10" xfId="0" applyFont="1" applyFill="1" applyBorder="1" applyAlignment="1">
      <alignment horizontal="center" vertical="center" wrapText="1"/>
    </xf>
    <xf numFmtId="206" fontId="12" fillId="0" borderId="11" xfId="0" applyNumberFormat="1" applyFont="1" applyFill="1" applyBorder="1" applyAlignment="1">
      <alignment horizontal="right" indent="1"/>
    </xf>
    <xf numFmtId="206" fontId="12" fillId="0" borderId="19" xfId="0" applyNumberFormat="1" applyFont="1" applyFill="1" applyBorder="1" applyAlignment="1">
      <alignment horizontal="right" indent="1"/>
    </xf>
    <xf numFmtId="206" fontId="12" fillId="0" borderId="20" xfId="0" applyNumberFormat="1" applyFont="1" applyFill="1" applyBorder="1" applyAlignment="1">
      <alignment horizontal="right" indent="1"/>
    </xf>
    <xf numFmtId="206" fontId="22" fillId="0" borderId="21" xfId="0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206" fontId="12" fillId="0" borderId="10" xfId="0" applyNumberFormat="1" applyFont="1" applyFill="1" applyBorder="1" applyAlignment="1">
      <alignment horizontal="right" inden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20" fillId="0" borderId="2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14" fontId="7" fillId="0" borderId="24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17</xdr:row>
      <xdr:rowOff>0</xdr:rowOff>
    </xdr:from>
    <xdr:ext cx="142875" cy="238125"/>
    <xdr:sp>
      <xdr:nvSpPr>
        <xdr:cNvPr id="1" name="Text Box 1"/>
        <xdr:cNvSpPr txBox="1">
          <a:spLocks noChangeArrowheads="1"/>
        </xdr:cNvSpPr>
      </xdr:nvSpPr>
      <xdr:spPr>
        <a:xfrm>
          <a:off x="7277100" y="5762625"/>
          <a:ext cx="142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showGridLines="0" showZeros="0" tabSelected="1" zoomScale="75" zoomScaleNormal="75" zoomScaleSheetLayoutView="75" zoomScalePageLayoutView="0" workbookViewId="0" topLeftCell="A1">
      <pane xSplit="2" ySplit="7" topLeftCell="C8" activePane="bottomRight" state="frozen"/>
      <selection pane="topLeft" activeCell="A1" sqref="A1"/>
      <selection pane="topRight" activeCell="AM1" sqref="AM1"/>
      <selection pane="bottomLeft" activeCell="A8" sqref="A8"/>
      <selection pane="bottomRight" activeCell="C24" sqref="C24"/>
    </sheetView>
  </sheetViews>
  <sheetFormatPr defaultColWidth="9.00390625" defaultRowHeight="12.75" outlineLevelCol="1"/>
  <cols>
    <col min="1" max="1" width="6.25390625" style="1" customWidth="1"/>
    <col min="2" max="2" width="54.00390625" style="1" customWidth="1"/>
    <col min="3" max="5" width="11.75390625" style="1" customWidth="1" outlineLevel="1"/>
    <col min="6" max="8" width="11.75390625" style="1" customWidth="1"/>
    <col min="9" max="11" width="11.75390625" style="1" customWidth="1" outlineLevel="1"/>
    <col min="12" max="16384" width="9.125" style="1" customWidth="1"/>
  </cols>
  <sheetData>
    <row r="2" spans="1:11" s="2" customFormat="1" ht="20.25">
      <c r="A2" s="52" t="s">
        <v>15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2" customFormat="1" ht="32.25" customHeight="1">
      <c r="A3" s="51" t="s">
        <v>18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s="2" customFormat="1" ht="20.25" customHeight="1">
      <c r="A4" s="51" t="s">
        <v>19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2:11" ht="18.75" customHeight="1">
      <c r="B5" s="19"/>
      <c r="C5" s="19"/>
      <c r="D5" s="19"/>
      <c r="E5" s="19"/>
      <c r="K5" s="29" t="s">
        <v>14</v>
      </c>
    </row>
    <row r="6" spans="2:11" ht="31.5">
      <c r="B6" s="55" t="s">
        <v>0</v>
      </c>
      <c r="C6" s="57" t="s">
        <v>22</v>
      </c>
      <c r="D6" s="58"/>
      <c r="E6" s="59"/>
      <c r="F6" s="57">
        <v>40268</v>
      </c>
      <c r="G6" s="58"/>
      <c r="H6" s="59"/>
      <c r="I6" s="34" t="s">
        <v>16</v>
      </c>
      <c r="J6" s="32">
        <f>F6</f>
        <v>40268</v>
      </c>
      <c r="K6" s="33" t="s">
        <v>21</v>
      </c>
    </row>
    <row r="7" spans="2:11" ht="37.5" customHeight="1">
      <c r="B7" s="56"/>
      <c r="C7" s="44" t="s">
        <v>17</v>
      </c>
      <c r="D7" s="11" t="s">
        <v>2</v>
      </c>
      <c r="E7" s="20" t="s">
        <v>1</v>
      </c>
      <c r="F7" s="44" t="s">
        <v>17</v>
      </c>
      <c r="G7" s="11" t="s">
        <v>2</v>
      </c>
      <c r="H7" s="20" t="s">
        <v>1</v>
      </c>
      <c r="I7" s="44" t="s">
        <v>17</v>
      </c>
      <c r="J7" s="11" t="s">
        <v>2</v>
      </c>
      <c r="K7" s="20" t="s">
        <v>1</v>
      </c>
    </row>
    <row r="8" spans="2:11" ht="41.25" customHeight="1">
      <c r="B8" s="12" t="s">
        <v>3</v>
      </c>
      <c r="C8" s="21">
        <f>C11+C15+C17</f>
        <v>324</v>
      </c>
      <c r="D8" s="23">
        <f>D13</f>
        <v>0</v>
      </c>
      <c r="E8" s="22">
        <f>C8-D8</f>
        <v>324</v>
      </c>
      <c r="F8" s="21">
        <f>F11+F15+F17</f>
        <v>402</v>
      </c>
      <c r="G8" s="23">
        <f>G13</f>
        <v>0</v>
      </c>
      <c r="H8" s="22">
        <f>F8-G8</f>
        <v>402</v>
      </c>
      <c r="I8" s="35">
        <f>F8-C8</f>
        <v>78</v>
      </c>
      <c r="J8" s="21">
        <f aca="true" t="shared" si="0" ref="J8:J17">G8-D8</f>
        <v>0</v>
      </c>
      <c r="K8" s="22">
        <f aca="true" t="shared" si="1" ref="K8:K17">H8-E8</f>
        <v>78</v>
      </c>
    </row>
    <row r="9" spans="2:11" ht="15" customHeight="1">
      <c r="B9" s="13" t="s">
        <v>4</v>
      </c>
      <c r="C9" s="50">
        <f>C13+C14+C16+C17</f>
        <v>42</v>
      </c>
      <c r="D9" s="46">
        <f>D13</f>
        <v>0</v>
      </c>
      <c r="E9" s="48">
        <f>C9-D9</f>
        <v>42</v>
      </c>
      <c r="F9" s="50">
        <f>F13+F14+F16+F17</f>
        <v>47</v>
      </c>
      <c r="G9" s="46">
        <f>G13</f>
        <v>0</v>
      </c>
      <c r="H9" s="48">
        <f>F9-G9</f>
        <v>47</v>
      </c>
      <c r="I9" s="45">
        <f aca="true" t="shared" si="2" ref="I9:I17">F9-C9</f>
        <v>5</v>
      </c>
      <c r="J9" s="46">
        <f t="shared" si="0"/>
        <v>0</v>
      </c>
      <c r="K9" s="48">
        <f t="shared" si="1"/>
        <v>5</v>
      </c>
    </row>
    <row r="10" spans="2:11" s="3" customFormat="1" ht="24.75" customHeight="1">
      <c r="B10" s="14" t="s">
        <v>5</v>
      </c>
      <c r="C10" s="50"/>
      <c r="D10" s="47"/>
      <c r="E10" s="49"/>
      <c r="F10" s="50"/>
      <c r="G10" s="47"/>
      <c r="H10" s="49"/>
      <c r="I10" s="45">
        <f t="shared" si="2"/>
        <v>0</v>
      </c>
      <c r="J10" s="47">
        <f t="shared" si="0"/>
        <v>0</v>
      </c>
      <c r="K10" s="49">
        <f t="shared" si="1"/>
        <v>0</v>
      </c>
    </row>
    <row r="11" spans="2:11" s="4" customFormat="1" ht="26.25" customHeight="1">
      <c r="B11" s="15" t="s">
        <v>6</v>
      </c>
      <c r="C11" s="41">
        <v>138</v>
      </c>
      <c r="D11" s="23">
        <f>D13</f>
        <v>0</v>
      </c>
      <c r="E11" s="24">
        <f>C11-D11</f>
        <v>138</v>
      </c>
      <c r="F11" s="41">
        <v>188</v>
      </c>
      <c r="G11" s="23">
        <f>G13</f>
        <v>0</v>
      </c>
      <c r="H11" s="24">
        <f>F11-G11</f>
        <v>188</v>
      </c>
      <c r="I11" s="36">
        <f t="shared" si="2"/>
        <v>50</v>
      </c>
      <c r="J11" s="23">
        <f t="shared" si="0"/>
        <v>0</v>
      </c>
      <c r="K11" s="24">
        <f t="shared" si="1"/>
        <v>50</v>
      </c>
    </row>
    <row r="12" spans="2:11" ht="16.5" customHeight="1">
      <c r="B12" s="16" t="s">
        <v>7</v>
      </c>
      <c r="C12" s="25"/>
      <c r="D12" s="25"/>
      <c r="E12" s="24">
        <f aca="true" t="shared" si="3" ref="E12:E17">C12-D12</f>
        <v>0</v>
      </c>
      <c r="F12" s="25"/>
      <c r="G12" s="25"/>
      <c r="H12" s="24">
        <f aca="true" t="shared" si="4" ref="H12:H17">F12-G12</f>
        <v>0</v>
      </c>
      <c r="I12" s="37">
        <f t="shared" si="2"/>
        <v>0</v>
      </c>
      <c r="J12" s="25">
        <f t="shared" si="0"/>
        <v>0</v>
      </c>
      <c r="K12" s="24">
        <f t="shared" si="1"/>
        <v>0</v>
      </c>
    </row>
    <row r="13" spans="2:11" s="5" customFormat="1" ht="30" customHeight="1">
      <c r="B13" s="17" t="s">
        <v>8</v>
      </c>
      <c r="C13" s="26">
        <v>0</v>
      </c>
      <c r="D13" s="26">
        <f>C13</f>
        <v>0</v>
      </c>
      <c r="E13" s="24">
        <f t="shared" si="3"/>
        <v>0</v>
      </c>
      <c r="F13" s="26">
        <v>0</v>
      </c>
      <c r="G13" s="26">
        <f>F13</f>
        <v>0</v>
      </c>
      <c r="H13" s="24">
        <f t="shared" si="4"/>
        <v>0</v>
      </c>
      <c r="I13" s="38">
        <f t="shared" si="2"/>
        <v>0</v>
      </c>
      <c r="J13" s="26">
        <f t="shared" si="0"/>
        <v>0</v>
      </c>
      <c r="K13" s="24">
        <f t="shared" si="1"/>
        <v>0</v>
      </c>
    </row>
    <row r="14" spans="2:11" s="5" customFormat="1" ht="21" customHeight="1">
      <c r="B14" s="17" t="s">
        <v>9</v>
      </c>
      <c r="C14" s="42">
        <v>4</v>
      </c>
      <c r="D14" s="26"/>
      <c r="E14" s="30">
        <f t="shared" si="3"/>
        <v>4</v>
      </c>
      <c r="F14" s="42">
        <v>5</v>
      </c>
      <c r="G14" s="26"/>
      <c r="H14" s="30">
        <f t="shared" si="4"/>
        <v>5</v>
      </c>
      <c r="I14" s="38">
        <f t="shared" si="2"/>
        <v>1</v>
      </c>
      <c r="J14" s="26">
        <f t="shared" si="0"/>
        <v>0</v>
      </c>
      <c r="K14" s="30">
        <f t="shared" si="1"/>
        <v>1</v>
      </c>
    </row>
    <row r="15" spans="2:11" s="4" customFormat="1" ht="47.25" customHeight="1">
      <c r="B15" s="15" t="s">
        <v>10</v>
      </c>
      <c r="C15" s="27">
        <v>148</v>
      </c>
      <c r="D15" s="27"/>
      <c r="E15" s="24">
        <f t="shared" si="3"/>
        <v>148</v>
      </c>
      <c r="F15" s="27">
        <v>172</v>
      </c>
      <c r="G15" s="27"/>
      <c r="H15" s="24">
        <f t="shared" si="4"/>
        <v>172</v>
      </c>
      <c r="I15" s="39">
        <f t="shared" si="2"/>
        <v>24</v>
      </c>
      <c r="J15" s="27">
        <f t="shared" si="0"/>
        <v>0</v>
      </c>
      <c r="K15" s="24">
        <f t="shared" si="1"/>
        <v>24</v>
      </c>
    </row>
    <row r="16" spans="2:11" s="4" customFormat="1" ht="19.5" customHeight="1">
      <c r="B16" s="17" t="s">
        <v>9</v>
      </c>
      <c r="C16" s="26">
        <v>0</v>
      </c>
      <c r="D16" s="26"/>
      <c r="E16" s="30">
        <f t="shared" si="3"/>
        <v>0</v>
      </c>
      <c r="F16" s="26">
        <v>0</v>
      </c>
      <c r="G16" s="26"/>
      <c r="H16" s="30">
        <f t="shared" si="4"/>
        <v>0</v>
      </c>
      <c r="I16" s="38">
        <f t="shared" si="2"/>
        <v>0</v>
      </c>
      <c r="J16" s="26">
        <f t="shared" si="0"/>
        <v>0</v>
      </c>
      <c r="K16" s="30">
        <f t="shared" si="1"/>
        <v>0</v>
      </c>
    </row>
    <row r="17" spans="2:11" s="4" customFormat="1" ht="39" customHeight="1">
      <c r="B17" s="18" t="s">
        <v>11</v>
      </c>
      <c r="C17" s="43">
        <v>38</v>
      </c>
      <c r="D17" s="28"/>
      <c r="E17" s="31">
        <f t="shared" si="3"/>
        <v>38</v>
      </c>
      <c r="F17" s="43">
        <v>42</v>
      </c>
      <c r="G17" s="28"/>
      <c r="H17" s="31">
        <f t="shared" si="4"/>
        <v>42</v>
      </c>
      <c r="I17" s="40">
        <f t="shared" si="2"/>
        <v>4</v>
      </c>
      <c r="J17" s="28">
        <f t="shared" si="0"/>
        <v>0</v>
      </c>
      <c r="K17" s="31">
        <f t="shared" si="1"/>
        <v>4</v>
      </c>
    </row>
    <row r="18" spans="2:6" ht="34.5" customHeight="1">
      <c r="B18" s="6" t="s">
        <v>12</v>
      </c>
      <c r="C18" s="6"/>
      <c r="D18" s="6"/>
      <c r="E18" s="6"/>
      <c r="F18" s="1" t="s">
        <v>20</v>
      </c>
    </row>
    <row r="19" spans="1:7" s="8" customFormat="1" ht="34.5" customHeight="1">
      <c r="A19" s="7"/>
      <c r="B19" s="53" t="s">
        <v>13</v>
      </c>
      <c r="C19" s="53"/>
      <c r="D19" s="53"/>
      <c r="E19" s="53"/>
      <c r="F19" s="54"/>
      <c r="G19" s="54"/>
    </row>
    <row r="20" spans="2:8" ht="28.5" customHeight="1">
      <c r="B20" s="9"/>
      <c r="C20" s="9"/>
      <c r="D20" s="9"/>
      <c r="E20" s="9"/>
      <c r="F20" s="9"/>
      <c r="G20" s="9"/>
      <c r="H20" s="9"/>
    </row>
    <row r="25" spans="6:8" ht="12.75">
      <c r="F25" s="10"/>
      <c r="G25" s="10"/>
      <c r="H25" s="10"/>
    </row>
  </sheetData>
  <sheetProtection/>
  <mergeCells count="16">
    <mergeCell ref="A4:K4"/>
    <mergeCell ref="A3:K3"/>
    <mergeCell ref="A2:K2"/>
    <mergeCell ref="B19:G19"/>
    <mergeCell ref="C9:C10"/>
    <mergeCell ref="D9:D10"/>
    <mergeCell ref="E9:E10"/>
    <mergeCell ref="B6:B7"/>
    <mergeCell ref="F6:H6"/>
    <mergeCell ref="C6:E6"/>
    <mergeCell ref="I9:I10"/>
    <mergeCell ref="J9:J10"/>
    <mergeCell ref="K9:K10"/>
    <mergeCell ref="H9:H10"/>
    <mergeCell ref="F9:F10"/>
    <mergeCell ref="G9:G10"/>
  </mergeCells>
  <conditionalFormatting sqref="F11:G12 H9 B10:B18 C18:E18 K9 I11:J12 C11:D12 E9 C8:K8">
    <cfRule type="cellIs" priority="2" dxfId="2" operator="equal" stopIfTrue="1">
      <formula>0</formula>
    </cfRule>
  </conditionalFormatting>
  <conditionalFormatting sqref="C11:C12 C8">
    <cfRule type="cellIs" priority="1" dxfId="2" operator="equal" stopIfTrue="1">
      <formula>0</formula>
    </cfRule>
  </conditionalFormatting>
  <printOptions horizontalCentered="1"/>
  <pageMargins left="0.1968503937007874" right="0.1968503937007874" top="0.3937007874015748" bottom="0.3937007874015748" header="0.11811023622047245" footer="0.1968503937007874"/>
  <pageSetup blackAndWhite="1" fitToHeight="1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STELA VORONA</cp:lastModifiedBy>
  <cp:lastPrinted>2010-04-28T10:03:01Z</cp:lastPrinted>
  <dcterms:created xsi:type="dcterms:W3CDTF">2005-06-23T07:00:10Z</dcterms:created>
  <dcterms:modified xsi:type="dcterms:W3CDTF">2010-04-28T14:11:53Z</dcterms:modified>
  <cp:category/>
  <cp:version/>
  <cp:contentType/>
  <cp:contentStatus/>
</cp:coreProperties>
</file>